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21DA28FC-3D89-426A-839A-0B4B3841D2E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Факт 2023 г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/>
  <c r="E17" i="1"/>
  <c r="H16" i="1"/>
  <c r="F16" i="1" l="1"/>
  <c r="E16" i="1"/>
  <c r="F18" i="1" l="1"/>
  <c r="G16" i="1" l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0" i="1"/>
  <c r="I20" i="1"/>
  <c r="H20" i="1"/>
  <c r="G20" i="1"/>
  <c r="F20" i="1"/>
  <c r="E20" i="1"/>
  <c r="D20" i="1"/>
  <c r="C20" i="1"/>
  <c r="J18" i="1"/>
  <c r="I18" i="1"/>
  <c r="H18" i="1"/>
  <c r="G18" i="1"/>
  <c r="E18" i="1"/>
  <c r="D18" i="1"/>
  <c r="C18" i="1"/>
  <c r="J14" i="1"/>
  <c r="I14" i="1"/>
  <c r="H14" i="1"/>
  <c r="G14" i="1"/>
  <c r="F14" i="1"/>
  <c r="E14" i="1"/>
  <c r="D14" i="1"/>
  <c r="C14" i="1"/>
  <c r="J12" i="1"/>
  <c r="J11" i="1" s="1"/>
  <c r="I12" i="1"/>
  <c r="H12" i="1"/>
  <c r="G12" i="1"/>
  <c r="F12" i="1"/>
  <c r="E12" i="1"/>
  <c r="D12" i="1"/>
  <c r="C12" i="1"/>
  <c r="H11" i="1" l="1"/>
  <c r="E11" i="1"/>
  <c r="F11" i="1"/>
</calcChain>
</file>

<file path=xl/sharedStrings.xml><?xml version="1.0" encoding="utf-8"?>
<sst xmlns="http://schemas.openxmlformats.org/spreadsheetml/2006/main" count="39" uniqueCount="39">
  <si>
    <t>Информация об инвестиционных программах</t>
  </si>
  <si>
    <t>(наименование субъекта естественной монополии)</t>
  </si>
  <si>
    <t>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</si>
  <si>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</si>
  <si>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</si>
  <si>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</si>
  <si>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</si>
  <si>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</si>
  <si>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</si>
  <si>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</si>
  <si>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</si>
  <si>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</si>
  <si>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</si>
  <si>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</si>
  <si>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</si>
  <si>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</si>
  <si>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</si>
  <si>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</si>
  <si>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</si>
  <si>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</si>
  <si>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</si>
  <si>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приобретении оборудования, не входящего в сметы строек</t>
  </si>
  <si>
    <t>Сведения о долгосрочных финансовых вложениях</t>
  </si>
  <si>
    <t>Сведения о приобретении внеоборотных активов</t>
  </si>
  <si>
    <t>2.1.</t>
  </si>
  <si>
    <t>3.1.</t>
  </si>
  <si>
    <t>4.1.</t>
  </si>
  <si>
    <t>5.1.</t>
  </si>
  <si>
    <t>6.1.</t>
  </si>
  <si>
    <t>7.1.</t>
  </si>
  <si>
    <t>8.1.</t>
  </si>
  <si>
    <t>АО "Регионгаз-инвест"</t>
  </si>
  <si>
    <t>Форма 2</t>
  </si>
  <si>
    <t>Специальная надбавка к тарифам на услуги по транспортировке газа</t>
  </si>
  <si>
    <t>за 2023 год в сфере транспортировки газа</t>
  </si>
  <si>
    <t>4 квартал 2023 года</t>
  </si>
  <si>
    <t>3 квартал 2024 года</t>
  </si>
  <si>
    <t>Приказ от 27.07.2023 №318 "О внесении изменений в программу газификации, реализуемую за счет специальной надбавки к тарифу на транспортировку природного газа, акционерного общества "Регионгаз-Инвест" (город Екатеринбург) на 2021-2025 годы, утвержденную приказом Министерства энергетики и жилищно-коммунального хозяйства Свердловской области от 15.09.2020 №423". 
Сеть газораспределения для газоснабжения потребителей в д. Кириллова Ирбитского района Свердловской области</t>
  </si>
  <si>
    <t>D 315 – 305 м;
D 225 – 532 м;
D 160 – 1297 м;
D 110 – 1713 м;
D 63 – 1761 м;
D 32 – 578 м;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</si>
</sst>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70" zoomScaleNormal="80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7" sqref="F17"/>
    </sheetView>
  </sheetViews>
  <sheetFormatPr defaultRowHeight="15" x14ac:dyDescent="0.25"/>
  <cols>
    <col min="2" max="2" width="44.85546875" customWidth="1"/>
    <col min="3" max="6" width="12.5703125" customWidth="1"/>
    <col min="7" max="7" width="23.140625" customWidth="1"/>
    <col min="8" max="8" width="12.5703125" customWidth="1"/>
    <col min="9" max="9" width="15.85546875" customWidth="1"/>
    <col min="10" max="10" width="12.5703125" customWidth="1"/>
  </cols>
  <sheetData>
    <row r="1" spans="1:10" x14ac:dyDescent="0.25">
      <c r="J1" s="10" t="s">
        <v>32</v>
      </c>
    </row>
    <row r="2" spans="1:10" x14ac:dyDescent="0.25">
      <c r="E2" s="1" t="s">
        <v>0</v>
      </c>
    </row>
    <row r="3" spans="1:10" x14ac:dyDescent="0.25">
      <c r="E3" s="1" t="s">
        <v>31</v>
      </c>
    </row>
    <row r="4" spans="1:10" x14ac:dyDescent="0.25">
      <c r="E4" s="1" t="s">
        <v>1</v>
      </c>
    </row>
    <row r="5" spans="1:10" x14ac:dyDescent="0.25">
      <c r="E5" s="14" t="s">
        <v>34</v>
      </c>
    </row>
    <row r="6" spans="1:10" x14ac:dyDescent="0.25">
      <c r="E6" s="1" t="s">
        <v>2</v>
      </c>
    </row>
    <row r="7" spans="1:10" ht="15.75" thickBot="1" x14ac:dyDescent="0.3">
      <c r="A7" s="2"/>
    </row>
    <row r="8" spans="1:10" ht="52.5" customHeight="1" thickBot="1" x14ac:dyDescent="0.3">
      <c r="A8" s="3" t="s">
        <v>3</v>
      </c>
      <c r="B8" s="4" t="s">
        <v>4</v>
      </c>
      <c r="C8" s="17" t="s">
        <v>5</v>
      </c>
      <c r="D8" s="18"/>
      <c r="E8" s="17" t="s">
        <v>6</v>
      </c>
      <c r="F8" s="19"/>
      <c r="G8" s="18"/>
      <c r="H8" s="17" t="s">
        <v>7</v>
      </c>
      <c r="I8" s="19"/>
      <c r="J8" s="18"/>
    </row>
    <row r="9" spans="1:10" ht="90.75" thickBot="1" x14ac:dyDescent="0.3">
      <c r="A9" s="5"/>
      <c r="B9" s="6"/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</row>
    <row r="10" spans="1:10" ht="15.75" thickBot="1" x14ac:dyDescent="0.3">
      <c r="A10" s="8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15.75" thickBot="1" x14ac:dyDescent="0.3">
      <c r="A11" s="8">
        <v>1</v>
      </c>
      <c r="B11" s="6" t="s">
        <v>16</v>
      </c>
      <c r="C11" s="11">
        <v>0</v>
      </c>
      <c r="D11" s="11">
        <v>0</v>
      </c>
      <c r="E11" s="11">
        <f>E12+E14+E16+E18+E20+E22+E24</f>
        <v>19257.080000000002</v>
      </c>
      <c r="F11" s="11">
        <f>F12+F14+F16+F18+F20+F22+F24</f>
        <v>15394.197240000001</v>
      </c>
      <c r="G11" s="11">
        <v>0</v>
      </c>
      <c r="H11" s="11">
        <f>H12+H14+H16+H18+H20+H22+H24</f>
        <v>6.1859999999999999</v>
      </c>
      <c r="I11" s="11">
        <v>0</v>
      </c>
      <c r="J11" s="11">
        <f>J12+J14+J16+J18+J20+J22+J24</f>
        <v>1</v>
      </c>
    </row>
    <row r="12" spans="1:10" ht="30.75" thickBot="1" x14ac:dyDescent="0.3">
      <c r="A12" s="8">
        <v>2</v>
      </c>
      <c r="B12" s="6" t="s">
        <v>17</v>
      </c>
      <c r="C12" s="11">
        <f>C13</f>
        <v>0</v>
      </c>
      <c r="D12" s="11">
        <f t="shared" ref="D12:J12" si="0">D13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</row>
    <row r="13" spans="1:10" ht="15.75" thickBot="1" x14ac:dyDescent="0.3">
      <c r="A13" s="9" t="s">
        <v>24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30.75" thickBot="1" x14ac:dyDescent="0.3">
      <c r="A14" s="8">
        <v>3</v>
      </c>
      <c r="B14" s="6" t="s">
        <v>18</v>
      </c>
      <c r="C14" s="11">
        <f>C15</f>
        <v>0</v>
      </c>
      <c r="D14" s="11">
        <f t="shared" ref="D14" si="1">D15</f>
        <v>0</v>
      </c>
      <c r="E14" s="11">
        <f t="shared" ref="E14" si="2">E15</f>
        <v>0</v>
      </c>
      <c r="F14" s="11">
        <f t="shared" ref="F14" si="3">F15</f>
        <v>0</v>
      </c>
      <c r="G14" s="11">
        <f t="shared" ref="G14" si="4">G15</f>
        <v>0</v>
      </c>
      <c r="H14" s="11">
        <f t="shared" ref="H14" si="5">H15</f>
        <v>0</v>
      </c>
      <c r="I14" s="11">
        <f t="shared" ref="I14" si="6">I15</f>
        <v>0</v>
      </c>
      <c r="J14" s="11">
        <f t="shared" ref="J14" si="7">J15</f>
        <v>0</v>
      </c>
    </row>
    <row r="15" spans="1:10" ht="15.75" thickBot="1" x14ac:dyDescent="0.3">
      <c r="A15" s="9" t="s">
        <v>25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102" customHeight="1" thickBot="1" x14ac:dyDescent="0.3">
      <c r="A16" s="8">
        <v>4</v>
      </c>
      <c r="B16" s="6" t="s">
        <v>19</v>
      </c>
      <c r="C16" s="11">
        <v>0</v>
      </c>
      <c r="D16" s="11">
        <v>0</v>
      </c>
      <c r="E16" s="11">
        <f>E17</f>
        <v>19257.080000000002</v>
      </c>
      <c r="F16" s="11">
        <f>F17</f>
        <v>15394.197240000001</v>
      </c>
      <c r="G16" s="11" t="str">
        <f t="shared" ref="G16" si="8">G17</f>
        <v>Специальная надбавка к тарифам на услуги по транспортировке газа</v>
      </c>
      <c r="H16" s="11">
        <f>H17</f>
        <v>6.1859999999999999</v>
      </c>
      <c r="I16" s="11" t="str">
        <f>I17</f>
        <v>D 315 – 305 м;
D 225 – 532 м;
D 160 – 1297 м;
D 110 – 1713 м;
D 63 – 1761 м;
D 32 – 578 м;</v>
      </c>
      <c r="J16" s="11">
        <f>J17</f>
        <v>1</v>
      </c>
    </row>
    <row r="17" spans="1:10" ht="195.75" thickBot="1" x14ac:dyDescent="0.3">
      <c r="A17" s="9" t="s">
        <v>26</v>
      </c>
      <c r="B17" s="15" t="s">
        <v>37</v>
      </c>
      <c r="C17" s="12" t="s">
        <v>35</v>
      </c>
      <c r="D17" s="12" t="s">
        <v>36</v>
      </c>
      <c r="E17" s="11">
        <f>15150+4107.08</f>
        <v>19257.080000000002</v>
      </c>
      <c r="F17" s="11">
        <v>15394.197240000001</v>
      </c>
      <c r="G17" s="11" t="s">
        <v>33</v>
      </c>
      <c r="H17" s="13">
        <v>6.1859999999999999</v>
      </c>
      <c r="I17" s="16" t="s">
        <v>38</v>
      </c>
      <c r="J17" s="13">
        <v>1</v>
      </c>
    </row>
    <row r="18" spans="1:10" ht="30.75" thickBot="1" x14ac:dyDescent="0.3">
      <c r="A18" s="8">
        <v>5</v>
      </c>
      <c r="B18" s="6" t="s">
        <v>20</v>
      </c>
      <c r="C18" s="11">
        <f>C19</f>
        <v>0</v>
      </c>
      <c r="D18" s="11">
        <f t="shared" ref="D18" si="9">D19</f>
        <v>0</v>
      </c>
      <c r="E18" s="11">
        <f t="shared" ref="E18" si="10">E19</f>
        <v>0</v>
      </c>
      <c r="F18" s="11">
        <f t="shared" ref="F18" si="11">F19</f>
        <v>0</v>
      </c>
      <c r="G18" s="11">
        <f t="shared" ref="G18" si="12">G19</f>
        <v>0</v>
      </c>
      <c r="H18" s="11">
        <f t="shared" ref="H18" si="13">H19</f>
        <v>0</v>
      </c>
      <c r="I18" s="11">
        <f t="shared" ref="I18" si="14">I19</f>
        <v>0</v>
      </c>
      <c r="J18" s="11">
        <f t="shared" ref="J18" si="15">J19</f>
        <v>0</v>
      </c>
    </row>
    <row r="19" spans="1:10" ht="15.75" thickBot="1" x14ac:dyDescent="0.3">
      <c r="A19" s="9" t="s">
        <v>27</v>
      </c>
      <c r="B19" s="6"/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ht="30.75" thickBot="1" x14ac:dyDescent="0.3">
      <c r="A20" s="8">
        <v>6</v>
      </c>
      <c r="B20" s="6" t="s">
        <v>21</v>
      </c>
      <c r="C20" s="11">
        <f>C21</f>
        <v>0</v>
      </c>
      <c r="D20" s="11">
        <f t="shared" ref="D20" si="16">D21</f>
        <v>0</v>
      </c>
      <c r="E20" s="11">
        <f t="shared" ref="E20" si="17">E21</f>
        <v>0</v>
      </c>
      <c r="F20" s="11">
        <f t="shared" ref="F20" si="18">F21</f>
        <v>0</v>
      </c>
      <c r="G20" s="11">
        <f t="shared" ref="G20" si="19">G21</f>
        <v>0</v>
      </c>
      <c r="H20" s="11">
        <f t="shared" ref="H20" si="20">H21</f>
        <v>0</v>
      </c>
      <c r="I20" s="11">
        <f t="shared" ref="I20" si="21">I21</f>
        <v>0</v>
      </c>
      <c r="J20" s="11">
        <f t="shared" ref="J20" si="22">J21</f>
        <v>0</v>
      </c>
    </row>
    <row r="21" spans="1:10" ht="15.75" thickBot="1" x14ac:dyDescent="0.3">
      <c r="A21" s="9" t="s">
        <v>28</v>
      </c>
      <c r="B21" s="6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ht="30.75" thickBot="1" x14ac:dyDescent="0.3">
      <c r="A22" s="8">
        <v>7</v>
      </c>
      <c r="B22" s="6" t="s">
        <v>22</v>
      </c>
      <c r="C22" s="11">
        <f>C23</f>
        <v>0</v>
      </c>
      <c r="D22" s="11">
        <f t="shared" ref="D22" si="23">D23</f>
        <v>0</v>
      </c>
      <c r="E22" s="11">
        <f t="shared" ref="E22" si="24">E23</f>
        <v>0</v>
      </c>
      <c r="F22" s="11">
        <f t="shared" ref="F22" si="25">F23</f>
        <v>0</v>
      </c>
      <c r="G22" s="11">
        <f t="shared" ref="G22" si="26">G23</f>
        <v>0</v>
      </c>
      <c r="H22" s="11">
        <f t="shared" ref="H22" si="27">H23</f>
        <v>0</v>
      </c>
      <c r="I22" s="11">
        <f t="shared" ref="I22" si="28">I23</f>
        <v>0</v>
      </c>
      <c r="J22" s="11">
        <f t="shared" ref="J22" si="29">J23</f>
        <v>0</v>
      </c>
    </row>
    <row r="23" spans="1:10" ht="15.75" thickBot="1" x14ac:dyDescent="0.3">
      <c r="A23" s="9" t="s">
        <v>29</v>
      </c>
      <c r="B23" s="6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ht="30.75" thickBot="1" x14ac:dyDescent="0.3">
      <c r="A24" s="8">
        <v>8</v>
      </c>
      <c r="B24" s="6" t="s">
        <v>23</v>
      </c>
      <c r="C24" s="11">
        <f>C25</f>
        <v>0</v>
      </c>
      <c r="D24" s="11">
        <f t="shared" ref="D24" si="30">D25</f>
        <v>0</v>
      </c>
      <c r="E24" s="11">
        <f t="shared" ref="E24" si="31">E25</f>
        <v>0</v>
      </c>
      <c r="F24" s="11">
        <f t="shared" ref="F24" si="32">F25</f>
        <v>0</v>
      </c>
      <c r="G24" s="11">
        <f t="shared" ref="G24" si="33">G25</f>
        <v>0</v>
      </c>
      <c r="H24" s="11">
        <f t="shared" ref="H24" si="34">H25</f>
        <v>0</v>
      </c>
      <c r="I24" s="11">
        <f t="shared" ref="I24" si="35">I25</f>
        <v>0</v>
      </c>
      <c r="J24" s="11">
        <f t="shared" ref="J24" si="36">J25</f>
        <v>0</v>
      </c>
    </row>
    <row r="25" spans="1:10" ht="15.75" thickBot="1" x14ac:dyDescent="0.3">
      <c r="A25" s="9" t="s">
        <v>30</v>
      </c>
      <c r="B25" s="6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</sheetData>
  <mergeCells count="3">
    <mergeCell ref="C8:D8"/>
    <mergeCell ref="E8:G8"/>
    <mergeCell ref="H8:J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2023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2024-05-07T09:49:06Z</dcterms:modified>
</cp:coreProperties>
</file>