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ФЭУ\Отчетность_в_рамках_законодательства\Раскрытие_информации_ГРО\2024\ГРО\На_сайт_(ФХД)\"/>
    </mc:Choice>
  </mc:AlternateContent>
  <xr:revisionPtr revIDLastSave="0" documentId="13_ncr:1_{C71FD53B-216B-4D4C-A7B7-96FC2290BA49}" xr6:coauthVersionLast="36" xr6:coauthVersionMax="36" xr10:uidLastSave="{00000000-0000-0000-0000-000000000000}"/>
  <bookViews>
    <workbookView xWindow="0" yWindow="0" windowWidth="12600" windowHeight="11565" xr2:uid="{0AFA742A-E65C-4C06-A22D-B1B7ACF037F6}"/>
  </bookViews>
  <sheets>
    <sheet name="форма 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Num2">#REF!</definedName>
    <definedName name="_Num2">#REF!</definedName>
    <definedName name="AAAA">#REF!</definedName>
    <definedName name="anscount" hidden="1">1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EXPENSES">#REF!,#REF!,#REF!,P1_EXPENSES</definedName>
    <definedName name="EXPENSES2">#REF!,P1_EXPENSES2</definedName>
    <definedName name="fact_p_1_4">#REF!</definedName>
    <definedName name="god">[2]Заголовок!$C$8</definedName>
    <definedName name="ITEM">#REF!</definedName>
    <definedName name="LOAD_BTN">#REF!</definedName>
    <definedName name="LOAD1">#REF!</definedName>
    <definedName name="LOAD10">#REF!</definedName>
    <definedName name="LOAD2">#REF!</definedName>
    <definedName name="LOAD3">#REF!</definedName>
    <definedName name="LOAD4">#REF!</definedName>
    <definedName name="LOAD5">#REF!</definedName>
    <definedName name="LOAD6">#REF!</definedName>
    <definedName name="LOAD7">#REF!</definedName>
    <definedName name="LOAD8">#REF!</definedName>
    <definedName name="LOAD9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">[2]Заголовок!$C$11</definedName>
    <definedName name="ORG_ALL">#REF!</definedName>
    <definedName name="ORG_CODES">#REF!</definedName>
    <definedName name="ORG_NAMES">#REF!</definedName>
    <definedName name="ORGS">#REF!</definedName>
    <definedName name="OTHER">#REF!,#REF!,#REF!,#REF!</definedName>
    <definedName name="OTHER2">#REF!,#REF!,#REF!,#REF!,#REF!,#REF!,#REF!,#REF!</definedName>
    <definedName name="P1_ESO_PROT" hidden="1">#REF!,#REF!,#REF!,#REF!,#REF!,#REF!,#REF!,#REF!</definedName>
    <definedName name="P1_EXPENSES" hidden="1">#REF!,#REF!,#REF!,#REF!,#REF!,#REF!,#REF!,#REF!,#REF!</definedName>
    <definedName name="P1_EXPENSES2" hidden="1">#REF!,#REF!,#REF!,#REF!,#REF!,#REF!,#REF!,#REF!,#REF!,#REF!,#REF!</definedName>
    <definedName name="P1_RANGE4" hidden="1">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OTAL">#REF!,#REF!,#REF!,#REF!,#REF!,#REF!,#REF!</definedName>
    <definedName name="P1_TOTAL1" hidden="1">#REF!,#REF!,#REF!,#REF!,#REF!,#REF!,#REF!</definedName>
    <definedName name="P2_RANGE4" hidden="1">#REF!,#REF!,#REF!,#REF!,#REF!,#REF!,#REF!</definedName>
    <definedName name="P2_TOTAL">#REF!,#REF!,#REF!,#REF!,#REF!,#REF!,#REF!</definedName>
    <definedName name="P2_TOTAL1" hidden="1">#REF!,#REF!,#REF!,#REF!,#REF!,#REF!,#REF!</definedName>
    <definedName name="P3_TOTAL">#REF!,#REF!,#REF!,#REF!,#REF!,#REF!,#REF!</definedName>
    <definedName name="P3_TOTAL1" hidden="1">#REF!,#REF!,#REF!,#REF!,#REF!,#REF!,#REF!</definedName>
    <definedName name="P4_TOTAL">#REF!,#REF!,#REF!,#REF!,#REF!,#REF!</definedName>
    <definedName name="P4_TOTAL1" hidden="1">#REF!,#REF!,#REF!,#REF!,#REF!,#REF!</definedName>
    <definedName name="P5_TOTAL">#REF!,#REF!,#REF!,#REF!,#REF!,#REF!,#REF!</definedName>
    <definedName name="P5_TOTAL1" hidden="1">#REF!,#REF!,#REF!,#REF!,#REF!,#REF!,#REF!</definedName>
    <definedName name="P6_T2.1?Protection">P1_T2.1?Protection</definedName>
    <definedName name="P6_TOTAL1" hidden="1">#REF!,#REF!,#REF!,#REF!,#REF!,#REF!,#REF!</definedName>
    <definedName name="PROFITS">#REF!,#REF!,#REF!,#REF!</definedName>
    <definedName name="PROFITS2">#REF!,#REF!</definedName>
    <definedName name="RANGE1">#REF!,#REF!</definedName>
    <definedName name="RANGE2">#REF!,#REF!</definedName>
    <definedName name="RANGE3">#REF!,#REF!</definedName>
    <definedName name="RANGE4">#REF!,#REF!,P1_RANGE4,P2_RANGE4</definedName>
    <definedName name="RANGE5">#REF!,#REF!,#REF!,#REF!</definedName>
    <definedName name="RANGE6">#REF!,#REF!</definedName>
    <definedName name="RANGE7">#REF!</definedName>
    <definedName name="RANGE8">#REF!,#REF!,#REF!,#REF!</definedName>
    <definedName name="RANGE9">#REF!</definedName>
    <definedName name="REG_ET">#REF!</definedName>
    <definedName name="REG_PROT">#REF!,#REF!,#REF!,#REF!,#REF!,#REF!,#REF!</definedName>
    <definedName name="REGcom">#REF!</definedName>
    <definedName name="regions">#REF!</definedName>
    <definedName name="REGUL">#REF!</definedName>
    <definedName name="SAPBEXrevision" hidden="1">1</definedName>
    <definedName name="SAPBEXsysID" hidden="1">"BW2"</definedName>
    <definedName name="SAPBEXwbID" hidden="1">"479GSPMTNK9HM4ZSIVE5K2SH6"</definedName>
    <definedName name="SAVE_BTN">#REF!</definedName>
    <definedName name="SBT_ET">#REF!</definedName>
    <definedName name="SBT_PROT">#REF!,#REF!,#REF!,#REF!,P1_SBT_PROT</definedName>
    <definedName name="SBTcom">#REF!</definedName>
    <definedName name="scope">#REF!</definedName>
    <definedName name="SCOPE_ESOLD">#REF!</definedName>
    <definedName name="SCOPE_ETALON">#REF!</definedName>
    <definedName name="SCOPE_FLOAD">#REF!,P1_SCOPE_FLOAD</definedName>
    <definedName name="SCOPE_FRML">#REF!,#REF!,P1_SCOPE_FRML</definedName>
    <definedName name="SCOPE_LD2">[3]Анализ!$E$75:$M$78,[3]Анализ!$E$80:$M$83,[3]Анализ!$E$10:$M$73</definedName>
    <definedName name="SCOPE_REGLD">#REF!</definedName>
    <definedName name="SCOPE_SBTLD">#REF!</definedName>
    <definedName name="SCOPE_SETLD">#REF!</definedName>
    <definedName name="SCOPE2004">#REF!</definedName>
    <definedName name="SCOPE2005">#REF!</definedName>
    <definedName name="SCOPE2006">#REF!</definedName>
    <definedName name="SCOPE2007">#REF!</definedName>
    <definedName name="SCOPE2008">#REF!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PROT">#REF!,#REF!</definedName>
    <definedName name="T10?Data">P1_T10?Data</definedName>
    <definedName name="T2.1?Protection">P6_T2.1?Protection</definedName>
    <definedName name="T2?Data">'[4]2'!$C$54:$G$56,'[4]2'!$C$6:$G$52</definedName>
    <definedName name="T2?Protection">P1_T2?Protection,P2_T2?Protection</definedName>
    <definedName name="T2_DiapProt">P1_T2_DiapProt,P2_T2_DiapProt</definedName>
    <definedName name="T2_Protect">'[4]2'!$C$15:$G$16,'[4]2'!$C$18:$G$22,'[4]2'!$C$25:$G$28,'[4]2'!$C$30:$G$32,'[4]2'!$C$34:$G$40,'[4]2'!$C$42:$G$48,'[4]2'!$C$54:$G$56,'[4]2'!$C$9:$G$13</definedName>
    <definedName name="T25?Data">P1_T25?Data,P2_T25?Data</definedName>
    <definedName name="T4?axis?R?ВРАС">'[4]3'!$C$10:$G$11,'[4]3'!$C$29:$G$30,'[4]3'!$C$37:$G$38,'[4]3'!$C$21:$G$22</definedName>
    <definedName name="T4?axis?R?ВРАС?">'[4]3'!$B$10:$B$11,'[4]3'!$B$29:$B$30,'[4]3'!$B$37:$B$38,'[4]3'!$B$21:$B$22</definedName>
    <definedName name="T4?Data">'[4]3'!$C$14:$G$19,'[4]3'!$C$21:$G$22,'[4]3'!$C$25:$G$27,'[4]3'!$C$29:$G$30,'[4]3'!$C$33:$G$35,'[4]3'!$C$37:$G$38,'[4]3'!$C$6:$G$8,'[4]3'!$C$10:$G$11</definedName>
    <definedName name="T4_Protect">'[4]3'!$B$10:$G$11,'[4]3'!$C$15:$G$18,'[4]3'!$B$21:$G$22,'[4]3'!$C$26:$G$26,'[4]3'!$B$29:$G$30,'[4]3'!$C$34:$G$34,'[4]3'!$B$37:$G$38,'[4]3'!$C$7:$G$7</definedName>
    <definedName name="T5_Protect">'[4]4'!$C$18:$G$18,'[4]4'!$C$6:$G$16</definedName>
    <definedName name="T6?Data">'[4]5'!$C$6:$C$9,'[4]5'!$D$6:$E$10,'[4]5'!$B$6:$B$10</definedName>
    <definedName name="T6?unit?ММКБ">'[4]5'!$D$6:$D$10,'[4]5'!$B$6:$B$10</definedName>
    <definedName name="T8?axis?R?ВОБР">'[4]6'!$C$11:$R$14,'[4]6'!$C$9:$R$9</definedName>
    <definedName name="T8?axis?R?ВОБР?">'[4]6'!$B$11:$B$14,'[4]6'!$B$9</definedName>
    <definedName name="T8?Data">'[4]6'!$C$11:$R$14,'[4]6'!$C$9:$R$9</definedName>
    <definedName name="TARIFF2">#REF!,#REF!</definedName>
    <definedName name="TARIFF3">#REF!</definedName>
    <definedName name="TARIFFS">#REF!,#REF!</definedName>
    <definedName name="Tbl10CheckFormat_1_z2">#REF!</definedName>
    <definedName name="Tbl3CheckFormat_1_z2">#REF!</definedName>
    <definedName name="Tbl3CheckFormat_2_z0">#REF!</definedName>
    <definedName name="TOTAL">P1_TOTAL,P2_TOTAL,P3_TOTAL,P4_TOTAL,P5_TOTAL</definedName>
    <definedName name="TOTAL1">#REF!,#REF!,P1_TOTAL1,P2_TOTAL1,P3_TOTAL1,P4_TOTAL1,P5_TOTAL1,P6_TOTAL1</definedName>
    <definedName name="UPDATE_BTN">#REF!</definedName>
    <definedName name="VDOC">#REF!</definedName>
    <definedName name="version">[2]Инструкция!$B$3</definedName>
    <definedName name="YEAR">[2]TEHSHEET!$F$2:$F$14</definedName>
    <definedName name="БС">[5]Справочники!$A$4:$A$6</definedName>
    <definedName name="ДРУГОЕ">[6]Справочники!$A$26:$A$28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ПЭ">[6]Справочники!$A$10:$A$12</definedName>
    <definedName name="РГК">[6]Справочники!$A$4:$A$4</definedName>
    <definedName name="УГОЛЬ">[6]Справочники!$A$19:$A$21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F53" i="1" l="1"/>
  <c r="DF30" i="1"/>
  <c r="DF22" i="1"/>
  <c r="DF27" i="1" l="1"/>
  <c r="DF14" i="1"/>
  <c r="DF45" i="1"/>
  <c r="DF39" i="1"/>
  <c r="DF34" i="1" s="1"/>
  <c r="DF21" i="1" l="1"/>
  <c r="DF11" i="1" s="1"/>
</calcChain>
</file>

<file path=xl/sharedStrings.xml><?xml version="1.0" encoding="utf-8"?>
<sst xmlns="http://schemas.openxmlformats.org/spreadsheetml/2006/main" count="187" uniqueCount="130">
  <si>
    <t>Информация об основных показателях финансово-хозяйственной деятельности</t>
  </si>
  <si>
    <t>АО "Регионгаз-инвест"</t>
  </si>
  <si>
    <t xml:space="preserve"> за 20</t>
  </si>
  <si>
    <t xml:space="preserve"> год</t>
  </si>
  <si>
    <t>(наименование субъекта естественной монополии)</t>
  </si>
  <si>
    <t>в сфере оказания услуг по транспортировке газа по газораспределительным сетям</t>
  </si>
  <si>
    <t xml:space="preserve">на территории </t>
  </si>
  <si>
    <t>(наименование субъекта Российской Федерации)</t>
  </si>
  <si>
    <t>№</t>
  </si>
  <si>
    <t>Наименование показателя</t>
  </si>
  <si>
    <t>Единицы измерения</t>
  </si>
  <si>
    <t>Всего</t>
  </si>
  <si>
    <r>
      <t>Расходы на транспортировку газа по данным бухгалтерского учета всего, в</t>
    </r>
    <r>
      <rPr>
        <sz val="9"/>
        <color indexed="9"/>
        <rFont val="Times New Roman"/>
        <family val="1"/>
        <charset val="204"/>
      </rPr>
      <t>.</t>
    </r>
    <r>
      <rPr>
        <sz val="9"/>
        <rFont val="Times New Roman"/>
        <family val="1"/>
        <charset val="204"/>
      </rPr>
      <t>том числе:</t>
    </r>
  </si>
  <si>
    <t>тыс. руб.</t>
  </si>
  <si>
    <t>1.1</t>
  </si>
  <si>
    <t>Фонд оплаты труда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</si>
  <si>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</si>
  <si>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</si>
  <si>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</si>
  <si>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</si>
  <si>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</si>
  <si>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</si>
  <si>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</si>
  <si>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</si>
  <si>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</si>
  <si>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</si>
  <si>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</si>
  <si>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</si>
  <si>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>1.3.5</t>
  </si>
  <si>
    <t>Плата за негативное воздействие на окружающую среду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</si>
  <si>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</si>
  <si>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</si>
  <si>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</si>
  <si>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</si>
  <si>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</si>
  <si>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</si>
  <si>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</si>
  <si>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</si>
  <si>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</si>
  <si>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</si>
  <si>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</si>
  <si>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газопроводов, находящихся в государственной и муниципальной собственности</t>
  </si>
  <si>
    <t>1.5.1.4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</si>
  <si>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</si>
  <si>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</si>
  <si>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</si>
  <si>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</si>
  <si>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</si>
  <si>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</si>
  <si>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</si>
  <si>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</si>
  <si>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</si>
  <si>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</si>
  <si>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</si>
  <si>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</si>
  <si>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транспортный налог</t>
  </si>
  <si>
    <t>1.5.3.3</t>
  </si>
  <si>
    <t>земельный налог</t>
  </si>
  <si>
    <t>1.5.4</t>
  </si>
  <si>
    <t>Услуги сторонних организаций: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</si>
  <si>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</si>
  <si>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</si>
  <si>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</si>
  <si>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</si>
  <si>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</si>
  <si>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</si>
  <si>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</si>
  <si>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</si>
  <si>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</si>
  <si>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</si>
  <si>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</si>
  <si>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</si>
  <si>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</si>
  <si>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</si>
  <si>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</si>
  <si>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</si>
  <si>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</si>
  <si>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</si>
  <si>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</si>
  <si>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</si>
  <si>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</si>
  <si>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</si>
  <si>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</si>
  <si>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</si>
  <si>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</si>
  <si>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</si>
  <si>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</si>
  <si>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</si>
  <si>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научно-исследовательские и опытно-конструкторские работы (НИОКР)</t>
  </si>
  <si>
    <t>1.5.6.5</t>
  </si>
  <si>
    <t>затраты по оплате услуг по транспортировке транзитных потоков газа</t>
  </si>
  <si>
    <t>1.5.6.6</t>
  </si>
  <si>
    <t>Прочие доходы</t>
  </si>
  <si>
    <t>Прочие расходы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</si>
  <si>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</si>
  <si>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</si>
  <si>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</si>
  <si>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</si>
  <si>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</si>
  <si>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</si>
  <si>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</si>
  <si>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</si>
  <si>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</si>
  <si>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 (Проценты на обязательство по аренде)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</si>
  <si>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</si>
  <si>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</si>
  <si>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</si>
  <si>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</si>
  <si>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</si>
  <si>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</si>
  <si>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</si>
  <si>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</si>
  <si>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</si>
  <si>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</si>
  <si>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</si>
  <si>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</si>
  <si>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</si>
  <si>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</si>
  <si>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</si>
  <si>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</si>
  <si>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</si>
  <si>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</si>
  <si>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</si>
  <si>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</si>
  <si>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</si>
  <si>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</si>
  <si>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</si>
  <si>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t>23</t>
  </si>
  <si>
    <t>Форма 6</t>
  </si>
  <si>
    <t>Свердловской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</si>
</sst>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4" xfId="0" applyFont="1" applyBorder="1" applyAlignment="1">
      <alignment vertical="top"/>
    </xf>
    <xf numFmtId="0" fontId="5" fillId="0" borderId="6" xfId="0" applyFont="1" applyBorder="1" applyAlignment="1">
      <alignment horizontal="justify" vertical="top" wrapText="1"/>
    </xf>
    <xf numFmtId="0" fontId="6" fillId="0" borderId="4" xfId="0" applyFont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5" fillId="2" borderId="0" xfId="0" applyFont="1" applyFill="1"/>
    <xf numFmtId="0" fontId="4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0" fontId="2" fillId="0" borderId="0" xfId="0" applyFont="1"/>
    <xf numFmtId="0" fontId="4" fillId="0" borderId="2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justify" vertical="top" wrapText="1"/>
    </xf>
    <xf numFmtId="4" fontId="5" fillId="0" borderId="4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4" fontId="6" fillId="0" borderId="4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4" fontId="5" fillId="2" borderId="4" xfId="0" applyNumberFormat="1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top"/>
    </xf>
    <xf numFmtId="2" fontId="5" fillId="2" borderId="5" xfId="0" applyNumberFormat="1" applyFont="1" applyFill="1" applyBorder="1" applyAlignment="1">
      <alignment horizontal="center" vertical="top"/>
    </xf>
    <xf numFmtId="2" fontId="5" fillId="2" borderId="6" xfId="0" applyNumberFormat="1" applyFont="1" applyFill="1" applyBorder="1" applyAlignment="1">
      <alignment horizontal="center" vertical="top"/>
    </xf>
    <xf numFmtId="4" fontId="5" fillId="2" borderId="5" xfId="0" applyNumberFormat="1" applyFont="1" applyFill="1" applyBorder="1" applyAlignment="1">
      <alignment horizontal="center" vertical="top"/>
    </xf>
    <xf numFmtId="4" fontId="5" fillId="2" borderId="6" xfId="0" applyNumberFormat="1" applyFont="1" applyFill="1" applyBorder="1" applyAlignment="1">
      <alignment horizontal="center" vertical="top"/>
    </xf>
    <xf numFmtId="164" fontId="5" fillId="2" borderId="4" xfId="0" applyNumberFormat="1" applyFont="1" applyFill="1" applyBorder="1" applyAlignment="1">
      <alignment horizontal="center" vertical="top"/>
    </xf>
    <xf numFmtId="164" fontId="5" fillId="2" borderId="5" xfId="0" applyNumberFormat="1" applyFont="1" applyFill="1" applyBorder="1" applyAlignment="1">
      <alignment horizontal="center" vertical="top"/>
    </xf>
    <xf numFmtId="164" fontId="5" fillId="2" borderId="6" xfId="0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4" fontId="5" fillId="0" borderId="5" xfId="0" applyNumberFormat="1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8;&#1080;&#1092;&#1099;/&#1058;&#1072;&#1088;&#1080;&#1092;&#1099;/&#1058;&#1072;&#1088;&#1080;&#1092;&#1099;%202023/&#1043;&#1056;&#1054;/&#1056;&#1072;&#1089;&#1095;&#1077;&#1090;%20&#1090;&#1072;&#1088;&#1080;&#1092;&#1072;_&#1043;&#1056;&#1054;_23-27/GRO.PLAN(v2.1.2)%20&#1085;&#1072;%20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g.in\rgaz$\&#1056;&#1043;\&#1060;&#1054;\&#1055;&#1069;&#1054;\&#1058;&#1072;&#1088;&#1080;&#1092;&#1099;\&#1058;&#1072;&#1088;&#1080;&#1092;&#1099;%202007\&#1058;&#1088;&#1072;&#1085;&#1089;&#1087;&#1086;&#1088;&#1090;&#1080;&#1088;&#1086;&#1074;&#1082;&#1072;%20&#1075;&#1072;&#1079;&#1072;\&#1052;&#1072;&#1075;&#1080;&#1089;&#1090;&#1088;&#1072;&#1083;&#1100;&#1085;&#1099;&#1077;\MGT.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54;&#1090;&#1076;&#1077;&#1083;%20&#1090;&#1077;&#1087;&#1083;&#1086;&#1074;&#1099;&#1093;%20&#1080;&#1089;&#1090;&#1086;&#1095;&#1085;&#1080;&#1082;&#1086;&#1074;\&#1044;&#1086;&#1082;&#1091;&#1084;&#1077;&#1085;&#1090;&#1099;%20&#1045;.&#1040;.&#1057;&#1072;&#1083;&#1100;&#1085;&#1080;&#1082;&#1086;&#1074;&#1072;\&#1054;&#1057;&#1053;&#1054;&#1042;&#1053;&#1067;&#1045;%20&#1044;&#1054;&#1050;&#1059;&#1052;&#1045;&#1053;&#1058;&#1067;\&#1058;&#1040;&#1056;&#1048;&#1060;%20&#1060;&#1057;&#1058;\2008%20&#1058;&#1072;&#1088;&#1080;&#1092;\&#1086;&#1090;_&#1088;&#1091;&#1076;&#1100;\&#1055;&#1088;&#1080;&#1083;&#1086;&#1078;&#1077;&#1085;&#1080;&#1077;%202%20(&#1043;&#1056;&#1054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Инструкция"/>
      <sheetName val="Лог обновления"/>
      <sheetName val="Заголовок"/>
      <sheetName val="Анализ"/>
      <sheetName val="Прочие"/>
      <sheetName val="Объемы"/>
      <sheetName val="Спецнадбавка"/>
      <sheetName val="ОПФ Факт"/>
      <sheetName val="ОПФ План 1 год"/>
      <sheetName val="ОПФ План 2 год"/>
      <sheetName val="ОПФ План 3 год"/>
      <sheetName val="ОПФ План 4 год"/>
      <sheetName val="ОПФ План 5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 refreshError="1"/>
      <sheetData sheetId="1">
        <row r="3">
          <cell r="B3" t="str">
            <v>Версия 2.1.2</v>
          </cell>
        </row>
      </sheetData>
      <sheetData sheetId="2" refreshError="1"/>
      <sheetData sheetId="3">
        <row r="8">
          <cell r="C8" t="str">
            <v>2022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F2">
            <v>2010</v>
          </cell>
        </row>
        <row r="3">
          <cell r="F3">
            <v>2011</v>
          </cell>
        </row>
        <row r="4">
          <cell r="F4">
            <v>2012</v>
          </cell>
        </row>
        <row r="5">
          <cell r="F5">
            <v>2013</v>
          </cell>
        </row>
        <row r="6">
          <cell r="F6">
            <v>2014</v>
          </cell>
        </row>
        <row r="7">
          <cell r="F7">
            <v>2015</v>
          </cell>
        </row>
        <row r="8">
          <cell r="F8">
            <v>2016</v>
          </cell>
        </row>
        <row r="9">
          <cell r="F9">
            <v>2017</v>
          </cell>
        </row>
        <row r="10">
          <cell r="F10">
            <v>2018</v>
          </cell>
        </row>
        <row r="11">
          <cell r="F11">
            <v>2019</v>
          </cell>
        </row>
        <row r="12">
          <cell r="F12">
            <v>2020</v>
          </cell>
        </row>
        <row r="13">
          <cell r="F13">
            <v>2021</v>
          </cell>
        </row>
        <row r="14">
          <cell r="F14" t="str">
            <v>2022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Заголовок"/>
      <sheetName val="Основные производственные фонды"/>
      <sheetName val="Анализ"/>
      <sheetName val="Амортизация с НС"/>
      <sheetName val="Объемы"/>
      <sheetName val="TEHSHEET"/>
      <sheetName val="Заголовок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E10">
            <v>0</v>
          </cell>
          <cell r="F10">
            <v>175628.6042</v>
          </cell>
          <cell r="G10">
            <v>107890</v>
          </cell>
          <cell r="H10">
            <v>213659.64220624487</v>
          </cell>
          <cell r="I10">
            <v>0</v>
          </cell>
          <cell r="J10">
            <v>213659.64220624487</v>
          </cell>
          <cell r="K10">
            <v>0</v>
          </cell>
        </row>
        <row r="11">
          <cell r="F11">
            <v>175628.6042</v>
          </cell>
          <cell r="G11">
            <v>107890</v>
          </cell>
          <cell r="H11">
            <v>213659.64220624487</v>
          </cell>
          <cell r="J11">
            <v>213659.64220624487</v>
          </cell>
        </row>
        <row r="13">
          <cell r="E13">
            <v>0</v>
          </cell>
          <cell r="F13">
            <v>35502.213877646558</v>
          </cell>
          <cell r="G13">
            <v>17841.976898026314</v>
          </cell>
          <cell r="H13">
            <v>36343.526980263152</v>
          </cell>
          <cell r="I13">
            <v>0</v>
          </cell>
          <cell r="J13">
            <v>37075.431690789468</v>
          </cell>
          <cell r="K13">
            <v>0</v>
          </cell>
        </row>
        <row r="14">
          <cell r="E14">
            <v>0</v>
          </cell>
          <cell r="F14">
            <v>23894.326667011384</v>
          </cell>
          <cell r="G14">
            <v>12016.224502499999</v>
          </cell>
          <cell r="H14">
            <v>24533.724624999999</v>
          </cell>
          <cell r="I14">
            <v>0</v>
          </cell>
          <cell r="J14">
            <v>25089.972204999998</v>
          </cell>
          <cell r="K14">
            <v>0</v>
          </cell>
        </row>
        <row r="16">
          <cell r="M16" t="str">
            <v>Ставка налога с учетом регрессивной шкалы-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24">
          <cell r="M24" t="str">
            <v xml:space="preserve">Объем газа на собств. нужды и тех. потери - </v>
          </cell>
        </row>
        <row r="25">
          <cell r="F25">
            <v>16587.330624999999</v>
          </cell>
          <cell r="G25">
            <v>8293.6653124999993</v>
          </cell>
          <cell r="H25">
            <v>16587.330624999999</v>
          </cell>
          <cell r="J25">
            <v>16587.330624999999</v>
          </cell>
        </row>
        <row r="26">
          <cell r="E26">
            <v>0</v>
          </cell>
          <cell r="F26">
            <v>7306.9960420113857</v>
          </cell>
          <cell r="G26">
            <v>3722.5591899999999</v>
          </cell>
          <cell r="H26">
            <v>7946.3940000000002</v>
          </cell>
          <cell r="I26">
            <v>0</v>
          </cell>
          <cell r="J26">
            <v>8502.6415799999995</v>
          </cell>
          <cell r="K26">
            <v>0</v>
          </cell>
        </row>
        <row r="27">
          <cell r="E27">
            <v>0</v>
          </cell>
          <cell r="F27">
            <v>5322.1668200000004</v>
          </cell>
          <cell r="G27">
            <v>2676.5541899999998</v>
          </cell>
          <cell r="H27">
            <v>5854.384</v>
          </cell>
          <cell r="I27">
            <v>0</v>
          </cell>
          <cell r="J27">
            <v>6264.1908800000001</v>
          </cell>
          <cell r="K27">
            <v>0</v>
          </cell>
        </row>
        <row r="32">
          <cell r="F32">
            <v>5322.1668200000004</v>
          </cell>
          <cell r="G32">
            <v>2676.5541899999998</v>
          </cell>
          <cell r="H32">
            <v>5854.384</v>
          </cell>
          <cell r="J32">
            <v>6264.1908800000001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8">
          <cell r="M38" t="str">
            <v>Балансовая стоимость -331747 Протяженность -153,75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9">
          <cell r="E49">
            <v>0</v>
          </cell>
          <cell r="F49">
            <v>1984.8292220113854</v>
          </cell>
          <cell r="G49">
            <v>1046.0050000000001</v>
          </cell>
          <cell r="H49">
            <v>2092.0100000000002</v>
          </cell>
          <cell r="I49">
            <v>0</v>
          </cell>
          <cell r="J49">
            <v>2238.4507000000003</v>
          </cell>
          <cell r="K49">
            <v>0</v>
          </cell>
        </row>
        <row r="53">
          <cell r="F53">
            <v>1984.8292220113854</v>
          </cell>
          <cell r="G53">
            <v>1046.0050000000001</v>
          </cell>
          <cell r="H53">
            <v>2092.0100000000002</v>
          </cell>
          <cell r="J53">
            <v>2238.4507000000003</v>
          </cell>
          <cell r="M53" t="str">
            <v>Общехозяйственные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66">
          <cell r="E66">
            <v>0</v>
          </cell>
          <cell r="F66">
            <v>3087.3558800000001</v>
          </cell>
          <cell r="G66">
            <v>1543.67794</v>
          </cell>
          <cell r="H66">
            <v>3087.3558800000001</v>
          </cell>
          <cell r="I66">
            <v>0</v>
          </cell>
          <cell r="J66">
            <v>3087.3558800000001</v>
          </cell>
          <cell r="K66">
            <v>0</v>
          </cell>
        </row>
        <row r="68">
          <cell r="F68">
            <v>3087.3558800000001</v>
          </cell>
          <cell r="G68">
            <v>1543.67794</v>
          </cell>
          <cell r="H68">
            <v>3087.3558800000001</v>
          </cell>
          <cell r="J68">
            <v>3087.3558800000001</v>
          </cell>
        </row>
        <row r="72">
          <cell r="E72">
            <v>0</v>
          </cell>
          <cell r="F72">
            <v>8520.5313306351727</v>
          </cell>
          <cell r="G72">
            <v>4282.0744555263154</v>
          </cell>
          <cell r="H72">
            <v>8722.4464752631575</v>
          </cell>
          <cell r="I72">
            <v>0</v>
          </cell>
          <cell r="J72">
            <v>8898.1036057894726</v>
          </cell>
          <cell r="K72">
            <v>0</v>
          </cell>
        </row>
        <row r="73">
          <cell r="I73" t="str">
            <v>-</v>
          </cell>
          <cell r="J73">
            <v>173.52566590465733</v>
          </cell>
          <cell r="K73" t="str">
            <v>-</v>
          </cell>
        </row>
        <row r="75">
          <cell r="E75">
            <v>0</v>
          </cell>
          <cell r="F75">
            <v>23894.326667011384</v>
          </cell>
          <cell r="G75">
            <v>12016.224502499999</v>
          </cell>
          <cell r="H75">
            <v>24533.724624999999</v>
          </cell>
          <cell r="I75">
            <v>0</v>
          </cell>
          <cell r="J75">
            <v>25089.972204999998</v>
          </cell>
          <cell r="K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80">
          <cell r="F80">
            <v>153.75</v>
          </cell>
          <cell r="G80">
            <v>153.75</v>
          </cell>
          <cell r="H80">
            <v>153.75</v>
          </cell>
          <cell r="J80">
            <v>153.75</v>
          </cell>
        </row>
        <row r="81">
          <cell r="F81">
            <v>3</v>
          </cell>
          <cell r="G81">
            <v>3</v>
          </cell>
          <cell r="H81">
            <v>3</v>
          </cell>
          <cell r="J81">
            <v>3</v>
          </cell>
        </row>
        <row r="83">
          <cell r="E83" t="str">
            <v>-</v>
          </cell>
          <cell r="F83" t="str">
            <v>-</v>
          </cell>
          <cell r="G83" t="str">
            <v>-</v>
          </cell>
          <cell r="H83" t="str">
            <v>-</v>
          </cell>
          <cell r="I83" t="str">
            <v>-</v>
          </cell>
          <cell r="J83" t="str">
            <v>-</v>
          </cell>
          <cell r="K83" t="str">
            <v>-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6"/>
    </sheetNames>
    <sheetDataSet>
      <sheetData sheetId="0"/>
      <sheetData sheetId="1"/>
      <sheetData sheetId="2"/>
      <sheetData sheetId="3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 t="e">
            <v>#REF!</v>
          </cell>
          <cell r="D8" t="e">
            <v>#REF!</v>
          </cell>
        </row>
        <row r="9">
          <cell r="C9" t="e">
            <v>#REF!</v>
          </cell>
          <cell r="D9" t="e">
            <v>#REF!</v>
          </cell>
        </row>
        <row r="10">
          <cell r="D10" t="e">
            <v>#REF!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</sheetData>
      <sheetData sheetId="4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B11" t="str">
            <v xml:space="preserve">Газопроводы, находящиеся в собственности 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</sheetData>
      <sheetData sheetId="5"/>
      <sheetData sheetId="6">
        <row r="6">
          <cell r="B6">
            <v>0</v>
          </cell>
          <cell r="C6" t="e">
            <v>#REF!</v>
          </cell>
          <cell r="D6" t="e">
            <v>#REF!</v>
          </cell>
        </row>
        <row r="7">
          <cell r="B7">
            <v>0</v>
          </cell>
          <cell r="C7" t="e">
            <v>#REF!</v>
          </cell>
          <cell r="D7" t="e">
            <v>#REF!</v>
          </cell>
        </row>
        <row r="8">
          <cell r="B8">
            <v>0</v>
          </cell>
          <cell r="C8" t="e">
            <v>#REF!</v>
          </cell>
          <cell r="D8" t="e">
            <v>#REF!</v>
          </cell>
        </row>
        <row r="9">
          <cell r="B9">
            <v>0</v>
          </cell>
          <cell r="C9" t="e">
            <v>#REF!</v>
          </cell>
          <cell r="D9" t="e">
            <v>#REF!</v>
          </cell>
        </row>
        <row r="10">
          <cell r="B10">
            <v>0</v>
          </cell>
          <cell r="D10" t="e">
            <v>#REF!</v>
          </cell>
        </row>
      </sheetData>
      <sheetData sheetId="7">
        <row r="9">
          <cell r="B9" t="str">
            <v>Газопроводы, по которым оказываются услуги по транспортировке газа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 t="str">
            <v xml:space="preserve">Газопроводы, находящиеся в собственности </v>
          </cell>
        </row>
        <row r="12">
          <cell r="B12" t="str">
            <v>Газопроводы, полученные по договорам аренды</v>
          </cell>
        </row>
        <row r="13">
          <cell r="B13" t="str">
            <v>Газопроводы, полученные по договорам лизинга</v>
          </cell>
        </row>
        <row r="14">
          <cell r="B14" t="str">
            <v>Газопроводы, полученные на других законных основаниях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Приложение 1"/>
      <sheetName val="Приложение 2"/>
      <sheetName val="Приложение 3"/>
      <sheetName val="Лист1"/>
      <sheetName val="форма 2"/>
      <sheetName val="TEHSHEET"/>
      <sheetName val="15.э"/>
      <sheetName val="мар 2001"/>
      <sheetName val="TECHSHEET"/>
      <sheetName val="~5047955"/>
      <sheetName val="11"/>
      <sheetName val="regs"/>
      <sheetName val="тех. нужды"/>
      <sheetName val="соб. нужды"/>
      <sheetName val="Анализ"/>
      <sheetName val="Сентябрь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9.3"/>
      <sheetName val="эл ст"/>
      <sheetName val="СписочнаяЧисленность"/>
      <sheetName val="расчет"/>
      <sheetName val="Омскэнерго с учетом доп 2010 "/>
      <sheetName val="ММТС"/>
      <sheetName val="ФЗП 2011"/>
      <sheetName val="расшифровка"/>
      <sheetName val="Анализ"/>
      <sheetName val="Лист12"/>
      <sheetName val="% транспортировки"/>
      <sheetName val="3"/>
      <sheetName val="GRES.2007.5"/>
      <sheetName val="EKDEB90"/>
    </sheetNames>
    <sheetDataSet>
      <sheetData sheetId="0">
        <row r="4">
          <cell r="A4" t="str">
            <v>РГК</v>
          </cell>
        </row>
      </sheetData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D2D35-8750-4AB8-8657-321F9D4AB5FB}">
  <dimension ref="A1:ES71"/>
  <sheetViews>
    <sheetView tabSelected="1" topLeftCell="A43" workbookViewId="0">
      <selection activeCell="DF68" sqref="DF68:DY70"/>
    </sheetView>
  </sheetViews>
  <sheetFormatPr defaultColWidth="1" defaultRowHeight="12.75" x14ac:dyDescent="0.2"/>
  <cols>
    <col min="1" max="351" width="1" style="14"/>
    <col min="352" max="352" width="6.6640625" style="14" bestFit="1" customWidth="1"/>
    <col min="353" max="607" width="1" style="14"/>
    <col min="608" max="608" width="6.6640625" style="14" bestFit="1" customWidth="1"/>
    <col min="609" max="863" width="1" style="14"/>
    <col min="864" max="864" width="6.6640625" style="14" bestFit="1" customWidth="1"/>
    <col min="865" max="1119" width="1" style="14"/>
    <col min="1120" max="1120" width="6.6640625" style="14" bestFit="1" customWidth="1"/>
    <col min="1121" max="1375" width="1" style="14"/>
    <col min="1376" max="1376" width="6.6640625" style="14" bestFit="1" customWidth="1"/>
    <col min="1377" max="1631" width="1" style="14"/>
    <col min="1632" max="1632" width="6.6640625" style="14" bestFit="1" customWidth="1"/>
    <col min="1633" max="1887" width="1" style="14"/>
    <col min="1888" max="1888" width="6.6640625" style="14" bestFit="1" customWidth="1"/>
    <col min="1889" max="2143" width="1" style="14"/>
    <col min="2144" max="2144" width="6.6640625" style="14" bestFit="1" customWidth="1"/>
    <col min="2145" max="2399" width="1" style="14"/>
    <col min="2400" max="2400" width="6.6640625" style="14" bestFit="1" customWidth="1"/>
    <col min="2401" max="2655" width="1" style="14"/>
    <col min="2656" max="2656" width="6.6640625" style="14" bestFit="1" customWidth="1"/>
    <col min="2657" max="2911" width="1" style="14"/>
    <col min="2912" max="2912" width="6.6640625" style="14" bestFit="1" customWidth="1"/>
    <col min="2913" max="3167" width="1" style="14"/>
    <col min="3168" max="3168" width="6.6640625" style="14" bestFit="1" customWidth="1"/>
    <col min="3169" max="3423" width="1" style="14"/>
    <col min="3424" max="3424" width="6.6640625" style="14" bestFit="1" customWidth="1"/>
    <col min="3425" max="3679" width="1" style="14"/>
    <col min="3680" max="3680" width="6.6640625" style="14" bestFit="1" customWidth="1"/>
    <col min="3681" max="3935" width="1" style="14"/>
    <col min="3936" max="3936" width="6.6640625" style="14" bestFit="1" customWidth="1"/>
    <col min="3937" max="4191" width="1" style="14"/>
    <col min="4192" max="4192" width="6.6640625" style="14" bestFit="1" customWidth="1"/>
    <col min="4193" max="4447" width="1" style="14"/>
    <col min="4448" max="4448" width="6.6640625" style="14" bestFit="1" customWidth="1"/>
    <col min="4449" max="4703" width="1" style="14"/>
    <col min="4704" max="4704" width="6.6640625" style="14" bestFit="1" customWidth="1"/>
    <col min="4705" max="4959" width="1" style="14"/>
    <col min="4960" max="4960" width="6.6640625" style="14" bestFit="1" customWidth="1"/>
    <col min="4961" max="5215" width="1" style="14"/>
    <col min="5216" max="5216" width="6.6640625" style="14" bestFit="1" customWidth="1"/>
    <col min="5217" max="5471" width="1" style="14"/>
    <col min="5472" max="5472" width="6.6640625" style="14" bestFit="1" customWidth="1"/>
    <col min="5473" max="5727" width="1" style="14"/>
    <col min="5728" max="5728" width="6.6640625" style="14" bestFit="1" customWidth="1"/>
    <col min="5729" max="5983" width="1" style="14"/>
    <col min="5984" max="5984" width="6.6640625" style="14" bestFit="1" customWidth="1"/>
    <col min="5985" max="6239" width="1" style="14"/>
    <col min="6240" max="6240" width="6.6640625" style="14" bestFit="1" customWidth="1"/>
    <col min="6241" max="6495" width="1" style="14"/>
    <col min="6496" max="6496" width="6.6640625" style="14" bestFit="1" customWidth="1"/>
    <col min="6497" max="6751" width="1" style="14"/>
    <col min="6752" max="6752" width="6.6640625" style="14" bestFit="1" customWidth="1"/>
    <col min="6753" max="7007" width="1" style="14"/>
    <col min="7008" max="7008" width="6.6640625" style="14" bestFit="1" customWidth="1"/>
    <col min="7009" max="7263" width="1" style="14"/>
    <col min="7264" max="7264" width="6.6640625" style="14" bestFit="1" customWidth="1"/>
    <col min="7265" max="7519" width="1" style="14"/>
    <col min="7520" max="7520" width="6.6640625" style="14" bestFit="1" customWidth="1"/>
    <col min="7521" max="7775" width="1" style="14"/>
    <col min="7776" max="7776" width="6.6640625" style="14" bestFit="1" customWidth="1"/>
    <col min="7777" max="8031" width="1" style="14"/>
    <col min="8032" max="8032" width="6.6640625" style="14" bestFit="1" customWidth="1"/>
    <col min="8033" max="8287" width="1" style="14"/>
    <col min="8288" max="8288" width="6.6640625" style="14" bestFit="1" customWidth="1"/>
    <col min="8289" max="8543" width="1" style="14"/>
    <col min="8544" max="8544" width="6.6640625" style="14" bestFit="1" customWidth="1"/>
    <col min="8545" max="8799" width="1" style="14"/>
    <col min="8800" max="8800" width="6.6640625" style="14" bestFit="1" customWidth="1"/>
    <col min="8801" max="9055" width="1" style="14"/>
    <col min="9056" max="9056" width="6.6640625" style="14" bestFit="1" customWidth="1"/>
    <col min="9057" max="9311" width="1" style="14"/>
    <col min="9312" max="9312" width="6.6640625" style="14" bestFit="1" customWidth="1"/>
    <col min="9313" max="9567" width="1" style="14"/>
    <col min="9568" max="9568" width="6.6640625" style="14" bestFit="1" customWidth="1"/>
    <col min="9569" max="9823" width="1" style="14"/>
    <col min="9824" max="9824" width="6.6640625" style="14" bestFit="1" customWidth="1"/>
    <col min="9825" max="10079" width="1" style="14"/>
    <col min="10080" max="10080" width="6.6640625" style="14" bestFit="1" customWidth="1"/>
    <col min="10081" max="10335" width="1" style="14"/>
    <col min="10336" max="10336" width="6.6640625" style="14" bestFit="1" customWidth="1"/>
    <col min="10337" max="10591" width="1" style="14"/>
    <col min="10592" max="10592" width="6.6640625" style="14" bestFit="1" customWidth="1"/>
    <col min="10593" max="10847" width="1" style="14"/>
    <col min="10848" max="10848" width="6.6640625" style="14" bestFit="1" customWidth="1"/>
    <col min="10849" max="11103" width="1" style="14"/>
    <col min="11104" max="11104" width="6.6640625" style="14" bestFit="1" customWidth="1"/>
    <col min="11105" max="11359" width="1" style="14"/>
    <col min="11360" max="11360" width="6.6640625" style="14" bestFit="1" customWidth="1"/>
    <col min="11361" max="11615" width="1" style="14"/>
    <col min="11616" max="11616" width="6.6640625" style="14" bestFit="1" customWidth="1"/>
    <col min="11617" max="11871" width="1" style="14"/>
    <col min="11872" max="11872" width="6.6640625" style="14" bestFit="1" customWidth="1"/>
    <col min="11873" max="12127" width="1" style="14"/>
    <col min="12128" max="12128" width="6.6640625" style="14" bestFit="1" customWidth="1"/>
    <col min="12129" max="12383" width="1" style="14"/>
    <col min="12384" max="12384" width="6.6640625" style="14" bestFit="1" customWidth="1"/>
    <col min="12385" max="12639" width="1" style="14"/>
    <col min="12640" max="12640" width="6.6640625" style="14" bestFit="1" customWidth="1"/>
    <col min="12641" max="12895" width="1" style="14"/>
    <col min="12896" max="12896" width="6.6640625" style="14" bestFit="1" customWidth="1"/>
    <col min="12897" max="13151" width="1" style="14"/>
    <col min="13152" max="13152" width="6.6640625" style="14" bestFit="1" customWidth="1"/>
    <col min="13153" max="13407" width="1" style="14"/>
    <col min="13408" max="13408" width="6.6640625" style="14" bestFit="1" customWidth="1"/>
    <col min="13409" max="13663" width="1" style="14"/>
    <col min="13664" max="13664" width="6.6640625" style="14" bestFit="1" customWidth="1"/>
    <col min="13665" max="13919" width="1" style="14"/>
    <col min="13920" max="13920" width="6.6640625" style="14" bestFit="1" customWidth="1"/>
    <col min="13921" max="14175" width="1" style="14"/>
    <col min="14176" max="14176" width="6.6640625" style="14" bestFit="1" customWidth="1"/>
    <col min="14177" max="14431" width="1" style="14"/>
    <col min="14432" max="14432" width="6.6640625" style="14" bestFit="1" customWidth="1"/>
    <col min="14433" max="14687" width="1" style="14"/>
    <col min="14688" max="14688" width="6.6640625" style="14" bestFit="1" customWidth="1"/>
    <col min="14689" max="14943" width="1" style="14"/>
    <col min="14944" max="14944" width="6.6640625" style="14" bestFit="1" customWidth="1"/>
    <col min="14945" max="15199" width="1" style="14"/>
    <col min="15200" max="15200" width="6.6640625" style="14" bestFit="1" customWidth="1"/>
    <col min="15201" max="15455" width="1" style="14"/>
    <col min="15456" max="15456" width="6.6640625" style="14" bestFit="1" customWidth="1"/>
    <col min="15457" max="15711" width="1" style="14"/>
    <col min="15712" max="15712" width="6.6640625" style="14" bestFit="1" customWidth="1"/>
    <col min="15713" max="15967" width="1" style="14"/>
    <col min="15968" max="15968" width="6.6640625" style="14" bestFit="1" customWidth="1"/>
    <col min="15969" max="16223" width="1" style="14"/>
    <col min="16224" max="16224" width="6.6640625" style="14" bestFit="1" customWidth="1"/>
    <col min="16225" max="16384" width="1" style="14"/>
  </cols>
  <sheetData>
    <row r="1" spans="1:149" s="1" customFormat="1" ht="15" x14ac:dyDescent="0.25">
      <c r="ES1" s="15" t="s">
        <v>128</v>
      </c>
    </row>
    <row r="2" spans="1:149" s="1" customFormat="1" ht="3" customHeight="1" x14ac:dyDescent="0.25"/>
    <row r="3" spans="1:149" s="2" customFormat="1" ht="15.75" x14ac:dyDescent="0.2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</row>
    <row r="4" spans="1:149" s="4" customFormat="1" ht="15.75" x14ac:dyDescent="0.25">
      <c r="A4" s="3"/>
      <c r="B4" s="3"/>
      <c r="C4" s="3"/>
      <c r="D4" s="3"/>
      <c r="E4" s="3"/>
      <c r="F4" s="3"/>
      <c r="G4" s="3"/>
      <c r="H4" s="3"/>
      <c r="I4" s="3"/>
      <c r="AL4" s="17" t="s">
        <v>1</v>
      </c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8" t="s">
        <v>2</v>
      </c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9" t="s">
        <v>127</v>
      </c>
      <c r="DB4" s="19"/>
      <c r="DC4" s="19"/>
      <c r="DD4" s="19"/>
      <c r="DE4" s="20" t="s">
        <v>3</v>
      </c>
      <c r="DF4" s="20"/>
      <c r="DG4" s="20"/>
      <c r="DH4" s="20"/>
      <c r="DI4" s="20"/>
      <c r="DJ4" s="20"/>
      <c r="DK4" s="20"/>
      <c r="DL4" s="5"/>
      <c r="DM4" s="5"/>
      <c r="DN4" s="5"/>
      <c r="DO4" s="5"/>
      <c r="DP4" s="5"/>
    </row>
    <row r="5" spans="1:149" s="4" customFormat="1" ht="13.5" customHeight="1" x14ac:dyDescent="0.25">
      <c r="A5" s="3"/>
      <c r="B5" s="3"/>
      <c r="C5" s="3"/>
      <c r="D5" s="3"/>
      <c r="E5" s="3"/>
      <c r="F5" s="3"/>
      <c r="G5" s="3"/>
      <c r="H5" s="3"/>
      <c r="I5" s="3"/>
      <c r="AL5" s="21" t="s">
        <v>4</v>
      </c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</row>
    <row r="6" spans="1:149" s="2" customFormat="1" ht="15.75" x14ac:dyDescent="0.25">
      <c r="A6" s="16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</row>
    <row r="7" spans="1:149" s="4" customFormat="1" ht="15.75" customHeight="1" x14ac:dyDescent="0.25">
      <c r="A7" s="3"/>
      <c r="B7" s="3"/>
      <c r="C7" s="3"/>
      <c r="D7" s="3"/>
      <c r="E7" s="3"/>
      <c r="F7" s="3"/>
      <c r="G7" s="3"/>
      <c r="H7" s="3"/>
      <c r="I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K7" s="18" t="s">
        <v>6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7" t="s">
        <v>129</v>
      </c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</row>
    <row r="8" spans="1:149" s="4" customFormat="1" ht="14.25" customHeight="1" x14ac:dyDescent="0.25">
      <c r="A8" s="3"/>
      <c r="B8" s="3"/>
      <c r="C8" s="3"/>
      <c r="D8" s="3"/>
      <c r="E8" s="3"/>
      <c r="F8" s="3"/>
      <c r="G8" s="3"/>
      <c r="H8" s="3"/>
      <c r="I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5"/>
      <c r="BF8" s="21" t="s">
        <v>7</v>
      </c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</row>
    <row r="9" spans="1:149" s="1" customFormat="1" ht="6" customHeight="1" x14ac:dyDescent="0.25"/>
    <row r="10" spans="1:149" s="6" customFormat="1" ht="25.5" customHeight="1" x14ac:dyDescent="0.2">
      <c r="U10" s="33" t="s">
        <v>8</v>
      </c>
      <c r="V10" s="33"/>
      <c r="W10" s="33"/>
      <c r="X10" s="33"/>
      <c r="Y10" s="33"/>
      <c r="Z10" s="33"/>
      <c r="AA10" s="33"/>
      <c r="AB10" s="33"/>
      <c r="AC10" s="33"/>
      <c r="AD10" s="33" t="s">
        <v>9</v>
      </c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 t="s">
        <v>10</v>
      </c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 t="s">
        <v>11</v>
      </c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</row>
    <row r="11" spans="1:149" s="7" customFormat="1" ht="24" customHeight="1" x14ac:dyDescent="0.2">
      <c r="U11" s="22">
        <v>1</v>
      </c>
      <c r="V11" s="23"/>
      <c r="W11" s="23"/>
      <c r="X11" s="23"/>
      <c r="Y11" s="23"/>
      <c r="Z11" s="23"/>
      <c r="AA11" s="23"/>
      <c r="AB11" s="23"/>
      <c r="AC11" s="24"/>
      <c r="AD11" s="8"/>
      <c r="AE11" s="25" t="s">
        <v>12</v>
      </c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9"/>
      <c r="CQ11" s="22" t="s">
        <v>13</v>
      </c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4"/>
      <c r="DF11" s="26">
        <f>DF12+DF13+DF14+DF20+DF21</f>
        <v>101488.00659</v>
      </c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4"/>
    </row>
    <row r="12" spans="1:149" s="6" customFormat="1" ht="12" x14ac:dyDescent="0.2">
      <c r="U12" s="27" t="s">
        <v>14</v>
      </c>
      <c r="V12" s="28"/>
      <c r="W12" s="28"/>
      <c r="X12" s="28"/>
      <c r="Y12" s="28"/>
      <c r="Z12" s="28"/>
      <c r="AA12" s="28"/>
      <c r="AB12" s="28"/>
      <c r="AC12" s="29"/>
      <c r="AD12" s="10"/>
      <c r="AE12" s="30" t="s">
        <v>15</v>
      </c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1"/>
      <c r="CQ12" s="27" t="s">
        <v>13</v>
      </c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9"/>
      <c r="DF12" s="32">
        <v>45166.223936426963</v>
      </c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9"/>
    </row>
    <row r="13" spans="1:149" s="6" customFormat="1" ht="12" x14ac:dyDescent="0.2">
      <c r="U13" s="27" t="s">
        <v>16</v>
      </c>
      <c r="V13" s="28"/>
      <c r="W13" s="28"/>
      <c r="X13" s="28"/>
      <c r="Y13" s="28"/>
      <c r="Z13" s="28"/>
      <c r="AA13" s="28"/>
      <c r="AB13" s="28"/>
      <c r="AC13" s="29"/>
      <c r="AD13" s="10"/>
      <c r="AE13" s="30" t="s">
        <v>17</v>
      </c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1"/>
      <c r="CQ13" s="27" t="s">
        <v>13</v>
      </c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9"/>
      <c r="DF13" s="32">
        <v>12987.761042615586</v>
      </c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9"/>
    </row>
    <row r="14" spans="1:149" s="6" customFormat="1" ht="12" x14ac:dyDescent="0.2">
      <c r="U14" s="40" t="s">
        <v>18</v>
      </c>
      <c r="V14" s="41"/>
      <c r="W14" s="41"/>
      <c r="X14" s="41"/>
      <c r="Y14" s="41"/>
      <c r="Z14" s="41"/>
      <c r="AA14" s="41"/>
      <c r="AB14" s="41"/>
      <c r="AC14" s="42"/>
      <c r="AD14" s="11"/>
      <c r="AE14" s="43" t="s">
        <v>19</v>
      </c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4"/>
      <c r="CQ14" s="40" t="s">
        <v>13</v>
      </c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2"/>
      <c r="DF14" s="45">
        <f>DF15+DF18+DF19</f>
        <v>416.7238907927225</v>
      </c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2"/>
    </row>
    <row r="15" spans="1:149" s="6" customFormat="1" ht="12" x14ac:dyDescent="0.2">
      <c r="U15" s="34" t="s">
        <v>20</v>
      </c>
      <c r="V15" s="35"/>
      <c r="W15" s="35"/>
      <c r="X15" s="35"/>
      <c r="Y15" s="35"/>
      <c r="Z15" s="35"/>
      <c r="AA15" s="35"/>
      <c r="AB15" s="35"/>
      <c r="AC15" s="36"/>
      <c r="AD15" s="12"/>
      <c r="AE15" s="37" t="s">
        <v>21</v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8"/>
      <c r="CQ15" s="34" t="s">
        <v>13</v>
      </c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6"/>
      <c r="DF15" s="39">
        <v>195.18259400779351</v>
      </c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6"/>
    </row>
    <row r="16" spans="1:149" s="6" customFormat="1" ht="12" x14ac:dyDescent="0.2">
      <c r="U16" s="34" t="s">
        <v>22</v>
      </c>
      <c r="V16" s="35"/>
      <c r="W16" s="35"/>
      <c r="X16" s="35"/>
      <c r="Y16" s="35"/>
      <c r="Z16" s="35"/>
      <c r="AA16" s="35"/>
      <c r="AB16" s="35"/>
      <c r="AC16" s="36"/>
      <c r="AD16" s="12"/>
      <c r="AE16" s="37" t="s">
        <v>23</v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8"/>
      <c r="CQ16" s="34" t="s">
        <v>13</v>
      </c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6"/>
      <c r="DF16" s="34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6"/>
    </row>
    <row r="17" spans="21:129" s="6" customFormat="1" ht="12" x14ac:dyDescent="0.2">
      <c r="U17" s="34" t="s">
        <v>24</v>
      </c>
      <c r="V17" s="35"/>
      <c r="W17" s="35"/>
      <c r="X17" s="35"/>
      <c r="Y17" s="35"/>
      <c r="Z17" s="35"/>
      <c r="AA17" s="35"/>
      <c r="AB17" s="35"/>
      <c r="AC17" s="36"/>
      <c r="AD17" s="12"/>
      <c r="AE17" s="37" t="s">
        <v>25</v>
      </c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8"/>
      <c r="CQ17" s="34" t="s">
        <v>13</v>
      </c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6"/>
      <c r="DF17" s="34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6"/>
    </row>
    <row r="18" spans="21:129" s="6" customFormat="1" ht="12" x14ac:dyDescent="0.2">
      <c r="U18" s="34" t="s">
        <v>26</v>
      </c>
      <c r="V18" s="35"/>
      <c r="W18" s="35"/>
      <c r="X18" s="35"/>
      <c r="Y18" s="35"/>
      <c r="Z18" s="35"/>
      <c r="AA18" s="35"/>
      <c r="AB18" s="35"/>
      <c r="AC18" s="36"/>
      <c r="AD18" s="12"/>
      <c r="AE18" s="37" t="s">
        <v>27</v>
      </c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8"/>
      <c r="CQ18" s="34" t="s">
        <v>13</v>
      </c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6"/>
      <c r="DF18" s="39">
        <v>221.54129678492902</v>
      </c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6"/>
    </row>
    <row r="19" spans="21:129" s="6" customFormat="1" ht="12" x14ac:dyDescent="0.2">
      <c r="U19" s="34" t="s">
        <v>28</v>
      </c>
      <c r="V19" s="35"/>
      <c r="W19" s="35"/>
      <c r="X19" s="35"/>
      <c r="Y19" s="35"/>
      <c r="Z19" s="35"/>
      <c r="AA19" s="35"/>
      <c r="AB19" s="35"/>
      <c r="AC19" s="36"/>
      <c r="AD19" s="12"/>
      <c r="AE19" s="37" t="s">
        <v>29</v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8"/>
      <c r="CQ19" s="34" t="s">
        <v>13</v>
      </c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6"/>
      <c r="DF19" s="34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6"/>
    </row>
    <row r="20" spans="21:129" s="6" customFormat="1" ht="12" x14ac:dyDescent="0.2">
      <c r="U20" s="40" t="s">
        <v>30</v>
      </c>
      <c r="V20" s="41"/>
      <c r="W20" s="41"/>
      <c r="X20" s="41"/>
      <c r="Y20" s="41"/>
      <c r="Z20" s="41"/>
      <c r="AA20" s="41"/>
      <c r="AB20" s="41"/>
      <c r="AC20" s="42"/>
      <c r="AD20" s="11"/>
      <c r="AE20" s="43" t="s">
        <v>31</v>
      </c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4"/>
      <c r="CQ20" s="40" t="s">
        <v>13</v>
      </c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2"/>
      <c r="DF20" s="45">
        <v>22430.364652874236</v>
      </c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2"/>
    </row>
    <row r="21" spans="21:129" s="6" customFormat="1" ht="12" x14ac:dyDescent="0.2">
      <c r="U21" s="40" t="s">
        <v>32</v>
      </c>
      <c r="V21" s="41"/>
      <c r="W21" s="41"/>
      <c r="X21" s="41"/>
      <c r="Y21" s="41"/>
      <c r="Z21" s="41"/>
      <c r="AA21" s="41"/>
      <c r="AB21" s="41"/>
      <c r="AC21" s="42"/>
      <c r="AD21" s="11"/>
      <c r="AE21" s="43" t="s">
        <v>33</v>
      </c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4"/>
      <c r="CQ21" s="40" t="s">
        <v>13</v>
      </c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2"/>
      <c r="DF21" s="45">
        <f>DF22+DF27+DF30+DF34+DF44+DF45</f>
        <v>20486.933067290494</v>
      </c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2"/>
    </row>
    <row r="22" spans="21:129" s="6" customFormat="1" ht="12" x14ac:dyDescent="0.2">
      <c r="U22" s="34" t="s">
        <v>34</v>
      </c>
      <c r="V22" s="35"/>
      <c r="W22" s="35"/>
      <c r="X22" s="35"/>
      <c r="Y22" s="35"/>
      <c r="Z22" s="35"/>
      <c r="AA22" s="35"/>
      <c r="AB22" s="35"/>
      <c r="AC22" s="36"/>
      <c r="AD22" s="12"/>
      <c r="AE22" s="37" t="s">
        <v>35</v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8"/>
      <c r="CQ22" s="34" t="s">
        <v>13</v>
      </c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6"/>
      <c r="DF22" s="46">
        <f>DF23+DF24+DF25+DF26</f>
        <v>516.99743900967269</v>
      </c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8"/>
    </row>
    <row r="23" spans="21:129" s="6" customFormat="1" ht="12" x14ac:dyDescent="0.2">
      <c r="U23" s="34" t="s">
        <v>36</v>
      </c>
      <c r="V23" s="35"/>
      <c r="W23" s="35"/>
      <c r="X23" s="35"/>
      <c r="Y23" s="35"/>
      <c r="Z23" s="35"/>
      <c r="AA23" s="35"/>
      <c r="AB23" s="35"/>
      <c r="AC23" s="36"/>
      <c r="AD23" s="12"/>
      <c r="AE23" s="37" t="s">
        <v>37</v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8"/>
      <c r="CQ23" s="34" t="s">
        <v>13</v>
      </c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6"/>
      <c r="DF23" s="39">
        <v>464.75072316640433</v>
      </c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6"/>
    </row>
    <row r="24" spans="21:129" s="6" customFormat="1" ht="12" x14ac:dyDescent="0.2">
      <c r="U24" s="34" t="s">
        <v>38</v>
      </c>
      <c r="V24" s="35"/>
      <c r="W24" s="35"/>
      <c r="X24" s="35"/>
      <c r="Y24" s="35"/>
      <c r="Z24" s="35"/>
      <c r="AA24" s="35"/>
      <c r="AB24" s="35"/>
      <c r="AC24" s="36"/>
      <c r="AD24" s="12"/>
      <c r="AE24" s="37" t="s">
        <v>39</v>
      </c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8"/>
      <c r="CQ24" s="34" t="s">
        <v>13</v>
      </c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6"/>
      <c r="DF24" s="34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6"/>
    </row>
    <row r="25" spans="21:129" s="6" customFormat="1" ht="24" customHeight="1" x14ac:dyDescent="0.2">
      <c r="U25" s="34" t="s">
        <v>40</v>
      </c>
      <c r="V25" s="35"/>
      <c r="W25" s="35"/>
      <c r="X25" s="35"/>
      <c r="Y25" s="35"/>
      <c r="Z25" s="35"/>
      <c r="AA25" s="35"/>
      <c r="AB25" s="35"/>
      <c r="AC25" s="36"/>
      <c r="AD25" s="12"/>
      <c r="AE25" s="37" t="s">
        <v>41</v>
      </c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8"/>
      <c r="CQ25" s="34" t="s">
        <v>13</v>
      </c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6"/>
      <c r="DF25" s="51">
        <v>51.827200000000005</v>
      </c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3"/>
    </row>
    <row r="26" spans="21:129" s="6" customFormat="1" ht="12" x14ac:dyDescent="0.2">
      <c r="U26" s="34" t="s">
        <v>42</v>
      </c>
      <c r="V26" s="35"/>
      <c r="W26" s="35"/>
      <c r="X26" s="35"/>
      <c r="Y26" s="35"/>
      <c r="Z26" s="35"/>
      <c r="AA26" s="35"/>
      <c r="AB26" s="35"/>
      <c r="AC26" s="36"/>
      <c r="AD26" s="12"/>
      <c r="AE26" s="37" t="s">
        <v>43</v>
      </c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8"/>
      <c r="CQ26" s="34" t="s">
        <v>13</v>
      </c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6"/>
      <c r="DF26" s="39">
        <v>0.41951584326830016</v>
      </c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6"/>
    </row>
    <row r="27" spans="21:129" s="6" customFormat="1" ht="12" x14ac:dyDescent="0.2">
      <c r="U27" s="34" t="s">
        <v>44</v>
      </c>
      <c r="V27" s="35"/>
      <c r="W27" s="35"/>
      <c r="X27" s="35"/>
      <c r="Y27" s="35"/>
      <c r="Z27" s="35"/>
      <c r="AA27" s="35"/>
      <c r="AB27" s="35"/>
      <c r="AC27" s="36"/>
      <c r="AD27" s="12"/>
      <c r="AE27" s="37" t="s">
        <v>45</v>
      </c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8"/>
      <c r="CQ27" s="34" t="s">
        <v>13</v>
      </c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6"/>
      <c r="DF27" s="39">
        <f>DF28+DF29</f>
        <v>85.931874422872539</v>
      </c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6"/>
    </row>
    <row r="28" spans="21:129" s="6" customFormat="1" ht="24" customHeight="1" x14ac:dyDescent="0.2">
      <c r="U28" s="34" t="s">
        <v>46</v>
      </c>
      <c r="V28" s="35"/>
      <c r="W28" s="35"/>
      <c r="X28" s="35"/>
      <c r="Y28" s="35"/>
      <c r="Z28" s="35"/>
      <c r="AA28" s="35"/>
      <c r="AB28" s="35"/>
      <c r="AC28" s="36"/>
      <c r="AD28" s="12"/>
      <c r="AE28" s="37" t="s">
        <v>47</v>
      </c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8"/>
      <c r="CQ28" s="34" t="s">
        <v>13</v>
      </c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6"/>
      <c r="DF28" s="39">
        <v>49.490229999999997</v>
      </c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50"/>
    </row>
    <row r="29" spans="21:129" s="6" customFormat="1" ht="12" x14ac:dyDescent="0.2">
      <c r="U29" s="34" t="s">
        <v>48</v>
      </c>
      <c r="V29" s="35"/>
      <c r="W29" s="35"/>
      <c r="X29" s="35"/>
      <c r="Y29" s="35"/>
      <c r="Z29" s="35"/>
      <c r="AA29" s="35"/>
      <c r="AB29" s="35"/>
      <c r="AC29" s="36"/>
      <c r="AD29" s="12"/>
      <c r="AE29" s="37" t="s">
        <v>49</v>
      </c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8"/>
      <c r="CQ29" s="34" t="s">
        <v>13</v>
      </c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6"/>
      <c r="DF29" s="39">
        <v>36.441644422872535</v>
      </c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50"/>
    </row>
    <row r="30" spans="21:129" s="6" customFormat="1" ht="12" x14ac:dyDescent="0.2">
      <c r="U30" s="34" t="s">
        <v>50</v>
      </c>
      <c r="V30" s="35"/>
      <c r="W30" s="35"/>
      <c r="X30" s="35"/>
      <c r="Y30" s="35"/>
      <c r="Z30" s="35"/>
      <c r="AA30" s="35"/>
      <c r="AB30" s="35"/>
      <c r="AC30" s="36"/>
      <c r="AD30" s="12"/>
      <c r="AE30" s="37" t="s">
        <v>51</v>
      </c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8"/>
      <c r="CQ30" s="34" t="s">
        <v>13</v>
      </c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6"/>
      <c r="DF30" s="39">
        <f>DF31+DF32</f>
        <v>13292.509518779001</v>
      </c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50"/>
    </row>
    <row r="31" spans="21:129" s="6" customFormat="1" ht="12" x14ac:dyDescent="0.2">
      <c r="U31" s="34" t="s">
        <v>52</v>
      </c>
      <c r="V31" s="35"/>
      <c r="W31" s="35"/>
      <c r="X31" s="35"/>
      <c r="Y31" s="35"/>
      <c r="Z31" s="35"/>
      <c r="AA31" s="35"/>
      <c r="AB31" s="35"/>
      <c r="AC31" s="36"/>
      <c r="AD31" s="12"/>
      <c r="AE31" s="37" t="s">
        <v>53</v>
      </c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8"/>
      <c r="CQ31" s="34" t="s">
        <v>13</v>
      </c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6"/>
      <c r="DF31" s="39">
        <v>13228.170932769954</v>
      </c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50"/>
    </row>
    <row r="32" spans="21:129" s="6" customFormat="1" ht="12" x14ac:dyDescent="0.2">
      <c r="U32" s="34" t="s">
        <v>54</v>
      </c>
      <c r="V32" s="35"/>
      <c r="W32" s="35"/>
      <c r="X32" s="35"/>
      <c r="Y32" s="35"/>
      <c r="Z32" s="35"/>
      <c r="AA32" s="35"/>
      <c r="AB32" s="35"/>
      <c r="AC32" s="36"/>
      <c r="AD32" s="12"/>
      <c r="AE32" s="37" t="s">
        <v>55</v>
      </c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8"/>
      <c r="CQ32" s="34" t="s">
        <v>13</v>
      </c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6"/>
      <c r="DF32" s="39">
        <v>64.33858600904793</v>
      </c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50"/>
    </row>
    <row r="33" spans="21:130" s="6" customFormat="1" ht="12" x14ac:dyDescent="0.2">
      <c r="U33" s="34" t="s">
        <v>56</v>
      </c>
      <c r="V33" s="35"/>
      <c r="W33" s="35"/>
      <c r="X33" s="35"/>
      <c r="Y33" s="35"/>
      <c r="Z33" s="35"/>
      <c r="AA33" s="35"/>
      <c r="AB33" s="35"/>
      <c r="AC33" s="36"/>
      <c r="AD33" s="12"/>
      <c r="AE33" s="37" t="s">
        <v>57</v>
      </c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8"/>
      <c r="CQ33" s="34" t="s">
        <v>13</v>
      </c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6"/>
      <c r="DF33" s="3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50"/>
    </row>
    <row r="34" spans="21:130" s="6" customFormat="1" ht="12" x14ac:dyDescent="0.2">
      <c r="U34" s="34" t="s">
        <v>58</v>
      </c>
      <c r="V34" s="35"/>
      <c r="W34" s="35"/>
      <c r="X34" s="35"/>
      <c r="Y34" s="35"/>
      <c r="Z34" s="35"/>
      <c r="AA34" s="35"/>
      <c r="AB34" s="35"/>
      <c r="AC34" s="36"/>
      <c r="AD34" s="12"/>
      <c r="AE34" s="37" t="s">
        <v>59</v>
      </c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8"/>
      <c r="CQ34" s="34" t="s">
        <v>13</v>
      </c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6"/>
      <c r="DF34" s="39">
        <f>DF35+DF36+DF37+DF38+DF39</f>
        <v>1918.9175718094859</v>
      </c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50"/>
    </row>
    <row r="35" spans="21:130" s="6" customFormat="1" ht="12" x14ac:dyDescent="0.2">
      <c r="U35" s="34" t="s">
        <v>60</v>
      </c>
      <c r="V35" s="35"/>
      <c r="W35" s="35"/>
      <c r="X35" s="35"/>
      <c r="Y35" s="35"/>
      <c r="Z35" s="35"/>
      <c r="AA35" s="35"/>
      <c r="AB35" s="35"/>
      <c r="AC35" s="36"/>
      <c r="AD35" s="12"/>
      <c r="AE35" s="37" t="s">
        <v>61</v>
      </c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8"/>
      <c r="CQ35" s="34" t="s">
        <v>13</v>
      </c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6"/>
      <c r="DF35" s="39">
        <v>42.605566604233545</v>
      </c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50"/>
    </row>
    <row r="36" spans="21:130" s="6" customFormat="1" ht="12" x14ac:dyDescent="0.2">
      <c r="U36" s="34" t="s">
        <v>62</v>
      </c>
      <c r="V36" s="35"/>
      <c r="W36" s="35"/>
      <c r="X36" s="35"/>
      <c r="Y36" s="35"/>
      <c r="Z36" s="35"/>
      <c r="AA36" s="35"/>
      <c r="AB36" s="35"/>
      <c r="AC36" s="36"/>
      <c r="AD36" s="12"/>
      <c r="AE36" s="37" t="s">
        <v>63</v>
      </c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8"/>
      <c r="CQ36" s="34" t="s">
        <v>13</v>
      </c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6"/>
      <c r="DF36" s="3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50"/>
    </row>
    <row r="37" spans="21:130" s="6" customFormat="1" ht="12" x14ac:dyDescent="0.2">
      <c r="U37" s="34" t="s">
        <v>64</v>
      </c>
      <c r="V37" s="35"/>
      <c r="W37" s="35"/>
      <c r="X37" s="35"/>
      <c r="Y37" s="35"/>
      <c r="Z37" s="35"/>
      <c r="AA37" s="35"/>
      <c r="AB37" s="35"/>
      <c r="AC37" s="36"/>
      <c r="AD37" s="12"/>
      <c r="AE37" s="37" t="s">
        <v>65</v>
      </c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8"/>
      <c r="CQ37" s="34" t="s">
        <v>13</v>
      </c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6"/>
      <c r="DF37" s="39">
        <v>220.82730354900559</v>
      </c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50"/>
    </row>
    <row r="38" spans="21:130" s="6" customFormat="1" ht="12" x14ac:dyDescent="0.2">
      <c r="U38" s="34" t="s">
        <v>66</v>
      </c>
      <c r="V38" s="35"/>
      <c r="W38" s="35"/>
      <c r="X38" s="35"/>
      <c r="Y38" s="35"/>
      <c r="Z38" s="35"/>
      <c r="AA38" s="35"/>
      <c r="AB38" s="35"/>
      <c r="AC38" s="36"/>
      <c r="AD38" s="12"/>
      <c r="AE38" s="37" t="s">
        <v>67</v>
      </c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8"/>
      <c r="CQ38" s="34" t="s">
        <v>13</v>
      </c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6"/>
      <c r="DF38" s="39">
        <v>6.6610359284150835</v>
      </c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50"/>
    </row>
    <row r="39" spans="21:130" s="6" customFormat="1" ht="12" x14ac:dyDescent="0.2">
      <c r="U39" s="34" t="s">
        <v>68</v>
      </c>
      <c r="V39" s="35"/>
      <c r="W39" s="35"/>
      <c r="X39" s="35"/>
      <c r="Y39" s="35"/>
      <c r="Z39" s="35"/>
      <c r="AA39" s="35"/>
      <c r="AB39" s="35"/>
      <c r="AC39" s="36"/>
      <c r="AD39" s="12"/>
      <c r="AE39" s="37" t="s">
        <v>69</v>
      </c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8"/>
      <c r="CQ39" s="34" t="s">
        <v>13</v>
      </c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6"/>
      <c r="DF39" s="46">
        <f>DF40+DF41+DF42+DF43</f>
        <v>1648.8236657278317</v>
      </c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8"/>
    </row>
    <row r="40" spans="21:130" s="6" customFormat="1" ht="12" x14ac:dyDescent="0.2">
      <c r="U40" s="34" t="s">
        <v>70</v>
      </c>
      <c r="V40" s="35"/>
      <c r="W40" s="35"/>
      <c r="X40" s="35"/>
      <c r="Y40" s="35"/>
      <c r="Z40" s="35"/>
      <c r="AA40" s="35"/>
      <c r="AB40" s="35"/>
      <c r="AC40" s="36"/>
      <c r="AD40" s="12"/>
      <c r="AE40" s="37" t="s">
        <v>71</v>
      </c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8"/>
      <c r="CQ40" s="34" t="s">
        <v>13</v>
      </c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6"/>
      <c r="DF40" s="34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6"/>
    </row>
    <row r="41" spans="21:130" s="6" customFormat="1" ht="34.5" customHeight="1" x14ac:dyDescent="0.2">
      <c r="U41" s="34" t="s">
        <v>72</v>
      </c>
      <c r="V41" s="35"/>
      <c r="W41" s="35"/>
      <c r="X41" s="35"/>
      <c r="Y41" s="35"/>
      <c r="Z41" s="35"/>
      <c r="AA41" s="35"/>
      <c r="AB41" s="35"/>
      <c r="AC41" s="36"/>
      <c r="AD41" s="12"/>
      <c r="AE41" s="37" t="s">
        <v>73</v>
      </c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8"/>
      <c r="CQ41" s="34" t="s">
        <v>13</v>
      </c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6"/>
      <c r="DF41" s="34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6"/>
    </row>
    <row r="42" spans="21:130" s="6" customFormat="1" ht="12" x14ac:dyDescent="0.2">
      <c r="U42" s="34" t="s">
        <v>74</v>
      </c>
      <c r="V42" s="35"/>
      <c r="W42" s="35"/>
      <c r="X42" s="35"/>
      <c r="Y42" s="35"/>
      <c r="Z42" s="35"/>
      <c r="AA42" s="35"/>
      <c r="AB42" s="35"/>
      <c r="AC42" s="36"/>
      <c r="AD42" s="12"/>
      <c r="AE42" s="37" t="s">
        <v>75</v>
      </c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8"/>
      <c r="CQ42" s="34" t="s">
        <v>13</v>
      </c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6"/>
      <c r="DF42" s="34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6"/>
    </row>
    <row r="43" spans="21:130" s="6" customFormat="1" ht="12" x14ac:dyDescent="0.2">
      <c r="U43" s="34" t="s">
        <v>76</v>
      </c>
      <c r="V43" s="35"/>
      <c r="W43" s="35"/>
      <c r="X43" s="35"/>
      <c r="Y43" s="35"/>
      <c r="Z43" s="35"/>
      <c r="AA43" s="35"/>
      <c r="AB43" s="35"/>
      <c r="AC43" s="36"/>
      <c r="AD43" s="12"/>
      <c r="AE43" s="37" t="s">
        <v>27</v>
      </c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8"/>
      <c r="CQ43" s="34" t="s">
        <v>13</v>
      </c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6"/>
      <c r="DF43" s="39">
        <v>1648.8236657278317</v>
      </c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6"/>
    </row>
    <row r="44" spans="21:130" s="6" customFormat="1" ht="12" x14ac:dyDescent="0.2">
      <c r="U44" s="34" t="s">
        <v>77</v>
      </c>
      <c r="V44" s="35"/>
      <c r="W44" s="35"/>
      <c r="X44" s="35"/>
      <c r="Y44" s="35"/>
      <c r="Z44" s="35"/>
      <c r="AA44" s="35"/>
      <c r="AB44" s="35"/>
      <c r="AC44" s="36"/>
      <c r="AD44" s="12"/>
      <c r="AE44" s="37" t="s">
        <v>78</v>
      </c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8"/>
      <c r="CQ44" s="34" t="s">
        <v>13</v>
      </c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6"/>
      <c r="DF44" s="39">
        <v>644.84406468921566</v>
      </c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6"/>
    </row>
    <row r="45" spans="21:130" s="6" customFormat="1" ht="12" x14ac:dyDescent="0.2">
      <c r="U45" s="34" t="s">
        <v>79</v>
      </c>
      <c r="V45" s="35"/>
      <c r="W45" s="35"/>
      <c r="X45" s="35"/>
      <c r="Y45" s="35"/>
      <c r="Z45" s="35"/>
      <c r="AA45" s="35"/>
      <c r="AB45" s="35"/>
      <c r="AC45" s="36"/>
      <c r="AD45" s="12"/>
      <c r="AE45" s="37" t="s">
        <v>80</v>
      </c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8"/>
      <c r="CQ45" s="34" t="s">
        <v>13</v>
      </c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6"/>
      <c r="DF45" s="39">
        <f>DF46+DF47+DF48+DF50+DF51</f>
        <v>4027.7325985802463</v>
      </c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6"/>
    </row>
    <row r="46" spans="21:130" s="6" customFormat="1" ht="12" x14ac:dyDescent="0.2">
      <c r="U46" s="34" t="s">
        <v>81</v>
      </c>
      <c r="V46" s="35"/>
      <c r="W46" s="35"/>
      <c r="X46" s="35"/>
      <c r="Y46" s="35"/>
      <c r="Z46" s="35"/>
      <c r="AA46" s="35"/>
      <c r="AB46" s="35"/>
      <c r="AC46" s="36"/>
      <c r="AD46" s="12"/>
      <c r="AE46" s="37" t="s">
        <v>82</v>
      </c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8"/>
      <c r="CQ46" s="34" t="s">
        <v>13</v>
      </c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6"/>
      <c r="DF46" s="39">
        <v>138.66267931412952</v>
      </c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6"/>
      <c r="DZ46" s="13"/>
    </row>
    <row r="47" spans="21:130" s="6" customFormat="1" ht="12" x14ac:dyDescent="0.2">
      <c r="U47" s="34" t="s">
        <v>83</v>
      </c>
      <c r="V47" s="35"/>
      <c r="W47" s="35"/>
      <c r="X47" s="35"/>
      <c r="Y47" s="35"/>
      <c r="Z47" s="35"/>
      <c r="AA47" s="35"/>
      <c r="AB47" s="35"/>
      <c r="AC47" s="36"/>
      <c r="AD47" s="12"/>
      <c r="AE47" s="37" t="s">
        <v>84</v>
      </c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8"/>
      <c r="CQ47" s="34" t="s">
        <v>13</v>
      </c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6"/>
      <c r="DF47" s="39">
        <v>3416.2218241395167</v>
      </c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6"/>
    </row>
    <row r="48" spans="21:130" s="6" customFormat="1" ht="12" x14ac:dyDescent="0.2">
      <c r="U48" s="34" t="s">
        <v>85</v>
      </c>
      <c r="V48" s="35"/>
      <c r="W48" s="35"/>
      <c r="X48" s="35"/>
      <c r="Y48" s="35"/>
      <c r="Z48" s="35"/>
      <c r="AA48" s="35"/>
      <c r="AB48" s="35"/>
      <c r="AC48" s="36"/>
      <c r="AD48" s="12"/>
      <c r="AE48" s="37" t="s">
        <v>86</v>
      </c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8"/>
      <c r="CQ48" s="34" t="s">
        <v>13</v>
      </c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6"/>
      <c r="DF48" s="39">
        <v>78.965898935395828</v>
      </c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6"/>
    </row>
    <row r="49" spans="21:129" s="6" customFormat="1" ht="12" x14ac:dyDescent="0.2">
      <c r="U49" s="34" t="s">
        <v>87</v>
      </c>
      <c r="V49" s="35"/>
      <c r="W49" s="35"/>
      <c r="X49" s="35"/>
      <c r="Y49" s="35"/>
      <c r="Z49" s="35"/>
      <c r="AA49" s="35"/>
      <c r="AB49" s="35"/>
      <c r="AC49" s="36"/>
      <c r="AD49" s="12"/>
      <c r="AE49" s="37" t="s">
        <v>88</v>
      </c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8"/>
      <c r="CQ49" s="34" t="s">
        <v>13</v>
      </c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6"/>
      <c r="DF49" s="34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6"/>
    </row>
    <row r="50" spans="21:129" s="6" customFormat="1" ht="12" x14ac:dyDescent="0.2">
      <c r="U50" s="34" t="s">
        <v>89</v>
      </c>
      <c r="V50" s="35"/>
      <c r="W50" s="35"/>
      <c r="X50" s="35"/>
      <c r="Y50" s="35"/>
      <c r="Z50" s="35"/>
      <c r="AA50" s="35"/>
      <c r="AB50" s="35"/>
      <c r="AC50" s="36"/>
      <c r="AD50" s="12"/>
      <c r="AE50" s="37" t="s">
        <v>90</v>
      </c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8"/>
      <c r="CQ50" s="34" t="s">
        <v>13</v>
      </c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6"/>
      <c r="DF50" s="39">
        <v>387.97473000000002</v>
      </c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6"/>
    </row>
    <row r="51" spans="21:129" s="6" customFormat="1" ht="12" x14ac:dyDescent="0.2">
      <c r="U51" s="22" t="s">
        <v>91</v>
      </c>
      <c r="V51" s="23"/>
      <c r="W51" s="23"/>
      <c r="X51" s="23"/>
      <c r="Y51" s="23"/>
      <c r="Z51" s="23"/>
      <c r="AA51" s="23"/>
      <c r="AB51" s="23"/>
      <c r="AC51" s="24"/>
      <c r="AD51" s="8"/>
      <c r="AE51" s="54" t="s">
        <v>27</v>
      </c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5"/>
      <c r="CQ51" s="22" t="s">
        <v>13</v>
      </c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4"/>
      <c r="DF51" s="26">
        <v>5.9074661912044117</v>
      </c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4"/>
    </row>
    <row r="52" spans="21:129" s="6" customFormat="1" ht="12" x14ac:dyDescent="0.2">
      <c r="U52" s="22">
        <v>2</v>
      </c>
      <c r="V52" s="23"/>
      <c r="W52" s="23"/>
      <c r="X52" s="23"/>
      <c r="Y52" s="23"/>
      <c r="Z52" s="23"/>
      <c r="AA52" s="23"/>
      <c r="AB52" s="23"/>
      <c r="AC52" s="24"/>
      <c r="AD52" s="8"/>
      <c r="AE52" s="54" t="s">
        <v>92</v>
      </c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5"/>
      <c r="CQ52" s="22" t="s">
        <v>13</v>
      </c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4"/>
      <c r="DF52" s="22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4"/>
    </row>
    <row r="53" spans="21:129" s="6" customFormat="1" ht="12" x14ac:dyDescent="0.2">
      <c r="U53" s="27">
        <v>3</v>
      </c>
      <c r="V53" s="28"/>
      <c r="W53" s="28"/>
      <c r="X53" s="28"/>
      <c r="Y53" s="28"/>
      <c r="Z53" s="28"/>
      <c r="AA53" s="28"/>
      <c r="AB53" s="28"/>
      <c r="AC53" s="29"/>
      <c r="AD53" s="10"/>
      <c r="AE53" s="30" t="s">
        <v>93</v>
      </c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1"/>
      <c r="CQ53" s="27" t="s">
        <v>13</v>
      </c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9"/>
      <c r="DF53" s="32">
        <f>DF57+DF58</f>
        <v>6085.8243679999996</v>
      </c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9"/>
    </row>
    <row r="54" spans="21:129" s="6" customFormat="1" ht="12" x14ac:dyDescent="0.2">
      <c r="U54" s="22" t="s">
        <v>94</v>
      </c>
      <c r="V54" s="23"/>
      <c r="W54" s="23"/>
      <c r="X54" s="23"/>
      <c r="Y54" s="23"/>
      <c r="Z54" s="23"/>
      <c r="AA54" s="23"/>
      <c r="AB54" s="23"/>
      <c r="AC54" s="24"/>
      <c r="AD54" s="8"/>
      <c r="AE54" s="54" t="s">
        <v>95</v>
      </c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5"/>
      <c r="CQ54" s="22" t="s">
        <v>13</v>
      </c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4"/>
      <c r="DF54" s="22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4"/>
    </row>
    <row r="55" spans="21:129" s="6" customFormat="1" ht="12" x14ac:dyDescent="0.2">
      <c r="U55" s="22" t="s">
        <v>96</v>
      </c>
      <c r="V55" s="23"/>
      <c r="W55" s="23"/>
      <c r="X55" s="23"/>
      <c r="Y55" s="23"/>
      <c r="Z55" s="23"/>
      <c r="AA55" s="23"/>
      <c r="AB55" s="23"/>
      <c r="AC55" s="24"/>
      <c r="AD55" s="8"/>
      <c r="AE55" s="54" t="s">
        <v>97</v>
      </c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5"/>
      <c r="CQ55" s="22" t="s">
        <v>13</v>
      </c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4"/>
      <c r="DF55" s="22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4"/>
    </row>
    <row r="56" spans="21:129" s="6" customFormat="1" ht="12" x14ac:dyDescent="0.2">
      <c r="U56" s="22" t="s">
        <v>98</v>
      </c>
      <c r="V56" s="23"/>
      <c r="W56" s="23"/>
      <c r="X56" s="23"/>
      <c r="Y56" s="23"/>
      <c r="Z56" s="23"/>
      <c r="AA56" s="23"/>
      <c r="AB56" s="23"/>
      <c r="AC56" s="24"/>
      <c r="AD56" s="8"/>
      <c r="AE56" s="54" t="s">
        <v>99</v>
      </c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5"/>
      <c r="CQ56" s="22" t="s">
        <v>13</v>
      </c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4"/>
      <c r="DF56" s="22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4"/>
    </row>
    <row r="57" spans="21:129" s="6" customFormat="1" ht="12" x14ac:dyDescent="0.2">
      <c r="U57" s="22" t="s">
        <v>100</v>
      </c>
      <c r="V57" s="23"/>
      <c r="W57" s="23"/>
      <c r="X57" s="23"/>
      <c r="Y57" s="23"/>
      <c r="Z57" s="23"/>
      <c r="AA57" s="23"/>
      <c r="AB57" s="23"/>
      <c r="AC57" s="24"/>
      <c r="AD57" s="8"/>
      <c r="AE57" s="54" t="s">
        <v>101</v>
      </c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5"/>
      <c r="CQ57" s="22" t="s">
        <v>13</v>
      </c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4"/>
      <c r="DF57" s="26">
        <v>3749.9694399999989</v>
      </c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4"/>
    </row>
    <row r="58" spans="21:129" s="6" customFormat="1" ht="12" x14ac:dyDescent="0.2">
      <c r="U58" s="22" t="s">
        <v>102</v>
      </c>
      <c r="V58" s="23"/>
      <c r="W58" s="23"/>
      <c r="X58" s="23"/>
      <c r="Y58" s="23"/>
      <c r="Z58" s="23"/>
      <c r="AA58" s="23"/>
      <c r="AB58" s="23"/>
      <c r="AC58" s="24"/>
      <c r="AD58" s="8"/>
      <c r="AE58" s="54" t="s">
        <v>103</v>
      </c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5"/>
      <c r="CQ58" s="22" t="s">
        <v>13</v>
      </c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4"/>
      <c r="DF58" s="26">
        <v>2335.8549280000002</v>
      </c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7"/>
    </row>
    <row r="59" spans="21:129" s="6" customFormat="1" ht="12" x14ac:dyDescent="0.2">
      <c r="U59" s="22">
        <v>4</v>
      </c>
      <c r="V59" s="23"/>
      <c r="W59" s="23"/>
      <c r="X59" s="23"/>
      <c r="Y59" s="23"/>
      <c r="Z59" s="23"/>
      <c r="AA59" s="23"/>
      <c r="AB59" s="23"/>
      <c r="AC59" s="24"/>
      <c r="AD59" s="8"/>
      <c r="AE59" s="54" t="s">
        <v>104</v>
      </c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5"/>
      <c r="CQ59" s="22" t="s">
        <v>13</v>
      </c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4"/>
      <c r="DF59" s="22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4"/>
    </row>
    <row r="60" spans="21:129" s="6" customFormat="1" ht="12" x14ac:dyDescent="0.2">
      <c r="U60" s="22" t="s">
        <v>105</v>
      </c>
      <c r="V60" s="23"/>
      <c r="W60" s="23"/>
      <c r="X60" s="23"/>
      <c r="Y60" s="23"/>
      <c r="Z60" s="23"/>
      <c r="AA60" s="23"/>
      <c r="AB60" s="23"/>
      <c r="AC60" s="24"/>
      <c r="AD60" s="8"/>
      <c r="AE60" s="54" t="s">
        <v>106</v>
      </c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5"/>
      <c r="CQ60" s="22" t="s">
        <v>13</v>
      </c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4"/>
      <c r="DF60" s="22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4"/>
    </row>
    <row r="61" spans="21:129" s="6" customFormat="1" ht="12" x14ac:dyDescent="0.2">
      <c r="U61" s="22" t="s">
        <v>107</v>
      </c>
      <c r="V61" s="23"/>
      <c r="W61" s="23"/>
      <c r="X61" s="23"/>
      <c r="Y61" s="23"/>
      <c r="Z61" s="23"/>
      <c r="AA61" s="23"/>
      <c r="AB61" s="23"/>
      <c r="AC61" s="24"/>
      <c r="AD61" s="8"/>
      <c r="AE61" s="54" t="s">
        <v>108</v>
      </c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5"/>
      <c r="CQ61" s="22" t="s">
        <v>13</v>
      </c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4"/>
      <c r="DF61" s="22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4"/>
    </row>
    <row r="62" spans="21:129" s="6" customFormat="1" ht="12" x14ac:dyDescent="0.2">
      <c r="U62" s="22" t="s">
        <v>109</v>
      </c>
      <c r="V62" s="23"/>
      <c r="W62" s="23"/>
      <c r="X62" s="23"/>
      <c r="Y62" s="23"/>
      <c r="Z62" s="23"/>
      <c r="AA62" s="23"/>
      <c r="AB62" s="23"/>
      <c r="AC62" s="24"/>
      <c r="AD62" s="8"/>
      <c r="AE62" s="54" t="s">
        <v>110</v>
      </c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5"/>
      <c r="CQ62" s="22" t="s">
        <v>13</v>
      </c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4"/>
      <c r="DF62" s="22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4"/>
    </row>
    <row r="63" spans="21:129" s="6" customFormat="1" ht="12" x14ac:dyDescent="0.2">
      <c r="U63" s="22" t="s">
        <v>111</v>
      </c>
      <c r="V63" s="23"/>
      <c r="W63" s="23"/>
      <c r="X63" s="23"/>
      <c r="Y63" s="23"/>
      <c r="Z63" s="23"/>
      <c r="AA63" s="23"/>
      <c r="AB63" s="23"/>
      <c r="AC63" s="24"/>
      <c r="AD63" s="8"/>
      <c r="AE63" s="54" t="s">
        <v>112</v>
      </c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5"/>
      <c r="CQ63" s="22" t="s">
        <v>13</v>
      </c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4"/>
      <c r="DF63" s="22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4"/>
    </row>
    <row r="64" spans="21:129" s="6" customFormat="1" ht="37.5" customHeight="1" x14ac:dyDescent="0.2">
      <c r="U64" s="58" t="s">
        <v>113</v>
      </c>
      <c r="V64" s="59"/>
      <c r="W64" s="59"/>
      <c r="X64" s="59"/>
      <c r="Y64" s="59"/>
      <c r="Z64" s="59"/>
      <c r="AA64" s="59"/>
      <c r="AB64" s="59"/>
      <c r="AC64" s="60"/>
      <c r="AD64" s="8"/>
      <c r="AE64" s="54" t="s">
        <v>114</v>
      </c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5"/>
      <c r="CQ64" s="22" t="s">
        <v>13</v>
      </c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4"/>
      <c r="DF64" s="22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4"/>
    </row>
    <row r="65" spans="21:129" s="6" customFormat="1" ht="12" x14ac:dyDescent="0.2">
      <c r="U65" s="22" t="s">
        <v>115</v>
      </c>
      <c r="V65" s="23"/>
      <c r="W65" s="23"/>
      <c r="X65" s="23"/>
      <c r="Y65" s="23"/>
      <c r="Z65" s="23"/>
      <c r="AA65" s="23"/>
      <c r="AB65" s="23"/>
      <c r="AC65" s="24"/>
      <c r="AD65" s="8"/>
      <c r="AE65" s="54" t="s">
        <v>116</v>
      </c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5"/>
      <c r="CQ65" s="22" t="s">
        <v>13</v>
      </c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4"/>
      <c r="DF65" s="22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4"/>
    </row>
    <row r="66" spans="21:129" s="6" customFormat="1" ht="12" x14ac:dyDescent="0.2">
      <c r="U66" s="22">
        <v>5</v>
      </c>
      <c r="V66" s="23"/>
      <c r="W66" s="23"/>
      <c r="X66" s="23"/>
      <c r="Y66" s="23"/>
      <c r="Z66" s="23"/>
      <c r="AA66" s="23"/>
      <c r="AB66" s="23"/>
      <c r="AC66" s="24"/>
      <c r="AD66" s="8"/>
      <c r="AE66" s="54" t="s">
        <v>117</v>
      </c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5"/>
      <c r="CQ66" s="22" t="s">
        <v>13</v>
      </c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4"/>
      <c r="DF66" s="26">
        <v>90092.122147193339</v>
      </c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7"/>
    </row>
    <row r="67" spans="21:129" s="6" customFormat="1" ht="12" customHeight="1" x14ac:dyDescent="0.2">
      <c r="U67" s="22" t="s">
        <v>118</v>
      </c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4"/>
    </row>
    <row r="68" spans="21:129" s="6" customFormat="1" ht="12" x14ac:dyDescent="0.2">
      <c r="U68" s="22">
        <v>1</v>
      </c>
      <c r="V68" s="23"/>
      <c r="W68" s="23"/>
      <c r="X68" s="23"/>
      <c r="Y68" s="23"/>
      <c r="Z68" s="23"/>
      <c r="AA68" s="23"/>
      <c r="AB68" s="23"/>
      <c r="AC68" s="24"/>
      <c r="AD68" s="8"/>
      <c r="AE68" s="54" t="s">
        <v>119</v>
      </c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5"/>
      <c r="CQ68" s="22" t="s">
        <v>120</v>
      </c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4"/>
      <c r="DF68" s="22">
        <v>123</v>
      </c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4"/>
    </row>
    <row r="69" spans="21:129" s="6" customFormat="1" ht="12" x14ac:dyDescent="0.2">
      <c r="U69" s="22">
        <v>2</v>
      </c>
      <c r="V69" s="23"/>
      <c r="W69" s="23"/>
      <c r="X69" s="23"/>
      <c r="Y69" s="23"/>
      <c r="Z69" s="23"/>
      <c r="AA69" s="23"/>
      <c r="AB69" s="23"/>
      <c r="AC69" s="24"/>
      <c r="AD69" s="8"/>
      <c r="AE69" s="54" t="s">
        <v>121</v>
      </c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5"/>
      <c r="CQ69" s="22" t="s">
        <v>122</v>
      </c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4"/>
      <c r="DF69" s="22">
        <v>964.77200000000005</v>
      </c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4"/>
    </row>
    <row r="70" spans="21:129" s="6" customFormat="1" ht="12" x14ac:dyDescent="0.2">
      <c r="U70" s="22">
        <v>3</v>
      </c>
      <c r="V70" s="23"/>
      <c r="W70" s="23"/>
      <c r="X70" s="23"/>
      <c r="Y70" s="23"/>
      <c r="Z70" s="23"/>
      <c r="AA70" s="23"/>
      <c r="AB70" s="23"/>
      <c r="AC70" s="24"/>
      <c r="AD70" s="8"/>
      <c r="AE70" s="54" t="s">
        <v>123</v>
      </c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5"/>
      <c r="CQ70" s="22" t="s">
        <v>124</v>
      </c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4"/>
      <c r="DF70" s="22">
        <v>160</v>
      </c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4"/>
    </row>
    <row r="71" spans="21:129" s="6" customFormat="1" ht="12" x14ac:dyDescent="0.2">
      <c r="U71" s="22">
        <v>4</v>
      </c>
      <c r="V71" s="23"/>
      <c r="W71" s="23"/>
      <c r="X71" s="23"/>
      <c r="Y71" s="23"/>
      <c r="Z71" s="23"/>
      <c r="AA71" s="23"/>
      <c r="AB71" s="23"/>
      <c r="AC71" s="24"/>
      <c r="AD71" s="8"/>
      <c r="AE71" s="54" t="s">
        <v>125</v>
      </c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5"/>
      <c r="CQ71" s="22" t="s">
        <v>126</v>
      </c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4"/>
      <c r="DF71" s="22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4"/>
    </row>
  </sheetData>
  <mergeCells count="255">
    <mergeCell ref="U71:AC71"/>
    <mergeCell ref="AE71:CP71"/>
    <mergeCell ref="CQ71:DE71"/>
    <mergeCell ref="DF71:DY71"/>
    <mergeCell ref="U69:AC69"/>
    <mergeCell ref="AE69:CP69"/>
    <mergeCell ref="CQ69:DE69"/>
    <mergeCell ref="DF69:DY69"/>
    <mergeCell ref="U70:AC70"/>
    <mergeCell ref="AE70:CP70"/>
    <mergeCell ref="CQ70:DE70"/>
    <mergeCell ref="DF70:DY70"/>
    <mergeCell ref="U67:DY67"/>
    <mergeCell ref="U68:AC68"/>
    <mergeCell ref="AE68:CP68"/>
    <mergeCell ref="CQ68:DE68"/>
    <mergeCell ref="DF68:DY68"/>
    <mergeCell ref="U65:AC65"/>
    <mergeCell ref="AE65:CP65"/>
    <mergeCell ref="CQ65:DE65"/>
    <mergeCell ref="DF65:DY65"/>
    <mergeCell ref="U66:AC66"/>
    <mergeCell ref="AE66:CP66"/>
    <mergeCell ref="CQ66:DE66"/>
    <mergeCell ref="DF66:DY66"/>
    <mergeCell ref="U63:AC63"/>
    <mergeCell ref="AE63:CP63"/>
    <mergeCell ref="CQ63:DE63"/>
    <mergeCell ref="DF63:DY63"/>
    <mergeCell ref="U64:AC64"/>
    <mergeCell ref="AE64:CP64"/>
    <mergeCell ref="CQ64:DE64"/>
    <mergeCell ref="DF64:DY64"/>
    <mergeCell ref="U61:AC61"/>
    <mergeCell ref="AE61:CP61"/>
    <mergeCell ref="CQ61:DE61"/>
    <mergeCell ref="DF61:DY61"/>
    <mergeCell ref="U62:AC62"/>
    <mergeCell ref="AE62:CP62"/>
    <mergeCell ref="CQ62:DE62"/>
    <mergeCell ref="DF62:DY62"/>
    <mergeCell ref="U59:AC59"/>
    <mergeCell ref="AE59:CP59"/>
    <mergeCell ref="CQ59:DE59"/>
    <mergeCell ref="DF59:DY59"/>
    <mergeCell ref="U60:AC60"/>
    <mergeCell ref="AE60:CP60"/>
    <mergeCell ref="CQ60:DE60"/>
    <mergeCell ref="DF60:DY60"/>
    <mergeCell ref="U57:AC57"/>
    <mergeCell ref="AE57:CP57"/>
    <mergeCell ref="CQ57:DE57"/>
    <mergeCell ref="DF57:DY57"/>
    <mergeCell ref="U58:AC58"/>
    <mergeCell ref="AE58:CP58"/>
    <mergeCell ref="CQ58:DE58"/>
    <mergeCell ref="DF58:DY58"/>
    <mergeCell ref="U55:AC55"/>
    <mergeCell ref="AE55:CP55"/>
    <mergeCell ref="CQ55:DE55"/>
    <mergeCell ref="DF55:DY55"/>
    <mergeCell ref="U56:AC56"/>
    <mergeCell ref="AE56:CP56"/>
    <mergeCell ref="CQ56:DE56"/>
    <mergeCell ref="DF56:DY56"/>
    <mergeCell ref="U53:AC53"/>
    <mergeCell ref="AE53:CP53"/>
    <mergeCell ref="CQ53:DE53"/>
    <mergeCell ref="DF53:DY53"/>
    <mergeCell ref="U54:AC54"/>
    <mergeCell ref="AE54:CP54"/>
    <mergeCell ref="CQ54:DE54"/>
    <mergeCell ref="DF54:DY54"/>
    <mergeCell ref="U51:AC51"/>
    <mergeCell ref="AE51:CP51"/>
    <mergeCell ref="CQ51:DE51"/>
    <mergeCell ref="DF51:DY51"/>
    <mergeCell ref="U52:AC52"/>
    <mergeCell ref="AE52:CP52"/>
    <mergeCell ref="CQ52:DE52"/>
    <mergeCell ref="DF52:DY52"/>
    <mergeCell ref="U49:AC49"/>
    <mergeCell ref="AE49:CP49"/>
    <mergeCell ref="CQ49:DE49"/>
    <mergeCell ref="DF49:DY49"/>
    <mergeCell ref="U50:AC50"/>
    <mergeCell ref="AE50:CP50"/>
    <mergeCell ref="CQ50:DE50"/>
    <mergeCell ref="DF50:DY50"/>
    <mergeCell ref="U47:AC47"/>
    <mergeCell ref="AE47:CP47"/>
    <mergeCell ref="CQ47:DE47"/>
    <mergeCell ref="DF47:DY47"/>
    <mergeCell ref="U48:AC48"/>
    <mergeCell ref="AE48:CP48"/>
    <mergeCell ref="CQ48:DE48"/>
    <mergeCell ref="DF48:DY48"/>
    <mergeCell ref="U45:AC45"/>
    <mergeCell ref="AE45:CP45"/>
    <mergeCell ref="CQ45:DE45"/>
    <mergeCell ref="DF45:DY45"/>
    <mergeCell ref="U46:AC46"/>
    <mergeCell ref="AE46:CP46"/>
    <mergeCell ref="CQ46:DE46"/>
    <mergeCell ref="DF46:DY46"/>
    <mergeCell ref="U43:AC43"/>
    <mergeCell ref="AE43:CP43"/>
    <mergeCell ref="CQ43:DE43"/>
    <mergeCell ref="DF43:DY43"/>
    <mergeCell ref="U44:AC44"/>
    <mergeCell ref="AE44:CP44"/>
    <mergeCell ref="CQ44:DE44"/>
    <mergeCell ref="DF44:DY44"/>
    <mergeCell ref="U41:AC41"/>
    <mergeCell ref="AE41:CP41"/>
    <mergeCell ref="CQ41:DE41"/>
    <mergeCell ref="DF41:DY41"/>
    <mergeCell ref="U42:AC42"/>
    <mergeCell ref="AE42:CP42"/>
    <mergeCell ref="CQ42:DE42"/>
    <mergeCell ref="DF42:DY42"/>
    <mergeCell ref="U39:AC39"/>
    <mergeCell ref="AE39:CP39"/>
    <mergeCell ref="CQ39:DE39"/>
    <mergeCell ref="DF39:DY39"/>
    <mergeCell ref="U40:AC40"/>
    <mergeCell ref="AE40:CP40"/>
    <mergeCell ref="CQ40:DE40"/>
    <mergeCell ref="DF40:DY40"/>
    <mergeCell ref="U37:AC37"/>
    <mergeCell ref="AE37:CP37"/>
    <mergeCell ref="CQ37:DE37"/>
    <mergeCell ref="DF37:DY37"/>
    <mergeCell ref="U38:AC38"/>
    <mergeCell ref="AE38:CP38"/>
    <mergeCell ref="CQ38:DE38"/>
    <mergeCell ref="DF38:DY38"/>
    <mergeCell ref="U35:AC35"/>
    <mergeCell ref="AE35:CP35"/>
    <mergeCell ref="CQ35:DE35"/>
    <mergeCell ref="DF35:DY35"/>
    <mergeCell ref="U36:AC36"/>
    <mergeCell ref="AE36:CP36"/>
    <mergeCell ref="CQ36:DE36"/>
    <mergeCell ref="DF36:DY36"/>
    <mergeCell ref="U33:AC33"/>
    <mergeCell ref="AE33:CP33"/>
    <mergeCell ref="CQ33:DE33"/>
    <mergeCell ref="DF33:DY33"/>
    <mergeCell ref="U34:AC34"/>
    <mergeCell ref="AE34:CP34"/>
    <mergeCell ref="CQ34:DE34"/>
    <mergeCell ref="DF34:DY34"/>
    <mergeCell ref="U31:AC31"/>
    <mergeCell ref="AE31:CP31"/>
    <mergeCell ref="CQ31:DE31"/>
    <mergeCell ref="DF31:DY31"/>
    <mergeCell ref="U32:AC32"/>
    <mergeCell ref="AE32:CP32"/>
    <mergeCell ref="CQ32:DE32"/>
    <mergeCell ref="DF32:DY32"/>
    <mergeCell ref="U29:AC29"/>
    <mergeCell ref="AE29:CP29"/>
    <mergeCell ref="CQ29:DE29"/>
    <mergeCell ref="DF29:DY29"/>
    <mergeCell ref="U30:AC30"/>
    <mergeCell ref="AE30:CP30"/>
    <mergeCell ref="CQ30:DE30"/>
    <mergeCell ref="DF30:DY30"/>
    <mergeCell ref="U27:AC27"/>
    <mergeCell ref="AE27:CP27"/>
    <mergeCell ref="CQ27:DE27"/>
    <mergeCell ref="DF27:DY27"/>
    <mergeCell ref="U28:AC28"/>
    <mergeCell ref="AE28:CP28"/>
    <mergeCell ref="CQ28:DE28"/>
    <mergeCell ref="DF28:DY28"/>
    <mergeCell ref="U25:AC25"/>
    <mergeCell ref="AE25:CP25"/>
    <mergeCell ref="CQ25:DE25"/>
    <mergeCell ref="DF25:DY25"/>
    <mergeCell ref="U26:AC26"/>
    <mergeCell ref="AE26:CP26"/>
    <mergeCell ref="CQ26:DE26"/>
    <mergeCell ref="DF26:DY26"/>
    <mergeCell ref="U23:AC23"/>
    <mergeCell ref="AE23:CP23"/>
    <mergeCell ref="CQ23:DE23"/>
    <mergeCell ref="DF23:DY23"/>
    <mergeCell ref="U24:AC24"/>
    <mergeCell ref="AE24:CP24"/>
    <mergeCell ref="CQ24:DE24"/>
    <mergeCell ref="DF24:DY24"/>
    <mergeCell ref="U21:AC21"/>
    <mergeCell ref="AE21:CP21"/>
    <mergeCell ref="CQ21:DE21"/>
    <mergeCell ref="DF21:DY21"/>
    <mergeCell ref="U22:AC22"/>
    <mergeCell ref="AE22:CP22"/>
    <mergeCell ref="CQ22:DE22"/>
    <mergeCell ref="DF22:DY22"/>
    <mergeCell ref="U19:AC19"/>
    <mergeCell ref="AE19:CP19"/>
    <mergeCell ref="CQ19:DE19"/>
    <mergeCell ref="DF19:DY19"/>
    <mergeCell ref="U20:AC20"/>
    <mergeCell ref="AE20:CP20"/>
    <mergeCell ref="CQ20:DE20"/>
    <mergeCell ref="DF20:DY20"/>
    <mergeCell ref="U17:AC17"/>
    <mergeCell ref="AE17:CP17"/>
    <mergeCell ref="CQ17:DE17"/>
    <mergeCell ref="DF17:DY17"/>
    <mergeCell ref="U18:AC18"/>
    <mergeCell ref="AE18:CP18"/>
    <mergeCell ref="CQ18:DE18"/>
    <mergeCell ref="DF18:DY18"/>
    <mergeCell ref="U15:AC15"/>
    <mergeCell ref="AE15:CP15"/>
    <mergeCell ref="CQ15:DE15"/>
    <mergeCell ref="DF15:DY15"/>
    <mergeCell ref="U16:AC16"/>
    <mergeCell ref="AE16:CP16"/>
    <mergeCell ref="CQ16:DE16"/>
    <mergeCell ref="DF16:DY16"/>
    <mergeCell ref="U13:AC13"/>
    <mergeCell ref="AE13:CP13"/>
    <mergeCell ref="CQ13:DE13"/>
    <mergeCell ref="DF13:DY13"/>
    <mergeCell ref="U14:AC14"/>
    <mergeCell ref="AE14:CP14"/>
    <mergeCell ref="CQ14:DE14"/>
    <mergeCell ref="DF14:DY14"/>
    <mergeCell ref="U12:AC12"/>
    <mergeCell ref="AE12:CP12"/>
    <mergeCell ref="CQ12:DE12"/>
    <mergeCell ref="DF12:DY12"/>
    <mergeCell ref="A6:EA6"/>
    <mergeCell ref="AK7:BE7"/>
    <mergeCell ref="BF7:DF7"/>
    <mergeCell ref="BF8:DF8"/>
    <mergeCell ref="U10:AC10"/>
    <mergeCell ref="AD10:CP10"/>
    <mergeCell ref="CQ10:DE10"/>
    <mergeCell ref="DF10:DY10"/>
    <mergeCell ref="A3:EA3"/>
    <mergeCell ref="AL4:CN4"/>
    <mergeCell ref="CO4:CZ4"/>
    <mergeCell ref="DA4:DD4"/>
    <mergeCell ref="DE4:DK4"/>
    <mergeCell ref="AL5:CN5"/>
    <mergeCell ref="U11:AC11"/>
    <mergeCell ref="AE11:CO11"/>
    <mergeCell ref="CQ11:DE11"/>
    <mergeCell ref="DF11:DY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Гаглоева Татьяна Александровна</dc:creator>
  <cp:lastModifiedBy>Гаглоева Татьяна Александровна</cp:lastModifiedBy>
  <dcterms:created xsi:type="dcterms:W3CDTF">2024-02-02T05:52:34Z</dcterms:created>
  <dcterms:modified xsi:type="dcterms:W3CDTF">2024-03-27T10:45:54Z</dcterms:modified>
</cp:coreProperties>
</file>